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80" windowHeight="352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<sst xmlns="http://schemas.openxmlformats.org/spreadsheetml/2006/main" xmlns:r="http://schemas.openxmlformats.org/officeDocument/2006/relationships" count="557" uniqueCount="557">
  <si>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</si>
  <si>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</si>
  <si>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</si>
  <si>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</si>
  <si>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R01</t>
  </si>
  <si>
    <t>標準財政規模比（％）</t>
  </si>
  <si>
    <t>(Ｂ)</t>
  </si>
  <si>
    <t>第2次</t>
    <rPh sb="0" eb="1">
      <t>ダイ</t>
    </rPh>
    <rPh sb="2" eb="3">
      <t>ジ</t>
    </rPh>
    <phoneticPr fontId="5"/>
  </si>
  <si>
    <t>（参考）</t>
    <rPh sb="1" eb="3">
      <t>サンコウ</t>
    </rPh>
    <phoneticPr fontId="5"/>
  </si>
  <si>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</si>
  <si>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</si>
  <si>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</si>
  <si>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</si>
  <si>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</si>
  <si>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</si>
  <si>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</si>
  <si>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</si>
  <si>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</si>
  <si>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</si>
  <si>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</si>
  <si>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</si>
  <si>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</si>
  <si>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</si>
  <si>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</si>
  <si>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</si>
  <si>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</si>
  <si>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</si>
  <si>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</si>
  <si>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</si>
  <si>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宅地造成</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</si>
  <si>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</si>
  <si>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</si>
  <si>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</si>
  <si>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大村市国民健康保険事業特別会計</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</si>
  <si>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</si>
  <si>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</si>
  <si>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</si>
  <si>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</si>
  <si>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</si>
  <si>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</si>
  <si>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</si>
  <si>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</si>
  <si>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</si>
  <si>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</si>
  <si>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</si>
  <si>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</si>
  <si>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5"/>
  </si>
  <si>
    <t>基準財政需要額算入見込額</t>
  </si>
  <si>
    <t>利子割交付金</t>
  </si>
  <si>
    <t>庁舎建設整備基金</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</si>
  <si>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</si>
  <si>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</si>
  <si>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</si>
  <si>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</si>
  <si>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</si>
  <si>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</si>
  <si>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大村市工業用水道事業会計</t>
  </si>
  <si>
    <t>(A)－(B)</t>
  </si>
  <si>
    <t>(注釈)</t>
    <rPh sb="1" eb="2">
      <t>チュウ</t>
    </rPh>
    <rPh sb="2" eb="3">
      <t>シャク</t>
    </rPh>
    <phoneticPr fontId="5"/>
  </si>
  <si>
    <t>当該団体
からの
補助金</t>
  </si>
  <si>
    <t>実質公債費比率の分子</t>
  </si>
  <si>
    <t>国有提供交付金(特別区財調交付金)</t>
  </si>
  <si>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</si>
  <si>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</si>
  <si>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将来負担比率　　（千円・％）</t>
    <rPh sb="0" eb="2">
      <t>ショウライ</t>
    </rPh>
    <rPh sb="2" eb="4">
      <t>フタン</t>
    </rPh>
    <phoneticPr fontId="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</si>
  <si>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</si>
  <si>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</si>
  <si>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</si>
  <si>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</si>
  <si>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</si>
  <si>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</si>
  <si>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</si>
  <si>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</si>
  <si>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</si>
  <si>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</si>
  <si>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</si>
  <si>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</si>
  <si>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</si>
  <si>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</si>
  <si>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</si>
  <si>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</si>
  <si>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</si>
  <si>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</si>
  <si>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</si>
  <si>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　自動車税減収補塡特例交付金</t>
    <rPh sb="7" eb="9">
      <t>ホテン</t>
    </rPh>
    <rPh sb="13" eb="14">
      <t>キン</t>
    </rPh>
    <phoneticPr fontId="35"/>
  </si>
  <si>
    <t>退職手当負担見込額</t>
  </si>
  <si>
    <t>利子補給に係るもの</t>
  </si>
  <si>
    <t>うち、健全化法施行規則附則第三条に係る負担見込額</t>
  </si>
  <si>
    <r>
      <t>(※</t>
    </r>
    <r>
      <rPr>
        <sz val="9"/>
        <color indexed="8"/>
        <rFont val="ＭＳ ゴシック"/>
      </rPr>
      <t>3)</t>
    </r>
  </si>
  <si>
    <t>(一般財源計)</t>
  </si>
  <si>
    <t>当該団体(円)</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</si>
  <si>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</si>
  <si>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</si>
  <si>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</si>
  <si>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</si>
  <si>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</si>
  <si>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</si>
  <si>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商工費</t>
  </si>
  <si>
    <t>組合等連結実質赤字額負担見込額</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</si>
  <si>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</si>
  <si>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</si>
  <si>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</si>
  <si>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</si>
  <si>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</si>
  <si>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</si>
  <si>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</si>
  <si>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</si>
  <si>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</si>
  <si>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　法定外普通税</t>
  </si>
  <si>
    <t>連結実質赤字比率に係る赤字・黒字の構成分析</t>
  </si>
  <si>
    <t>地方消費税交付金</t>
  </si>
  <si>
    <t>財政調整基金</t>
    <rPh sb="0" eb="2">
      <t>ザイセイ</t>
    </rPh>
    <rPh sb="2" eb="4">
      <t>チョウセイ</t>
    </rPh>
    <rPh sb="4" eb="6">
      <t>キキン</t>
    </rPh>
    <phoneticPr fontId="5"/>
  </si>
  <si>
    <t>うち日本人(％)</t>
  </si>
  <si>
    <t>　法定普通税</t>
  </si>
  <si>
    <t>減債基金</t>
    <rPh sb="0" eb="2">
      <t>ゲンサイ</t>
    </rPh>
    <rPh sb="2" eb="4">
      <t>キキン</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</si>
  <si>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</si>
  <si>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</si>
  <si>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(当該欄に積立額が多い上位５基金の基金名を入力して下さい(R03年度末現在))</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</si>
  <si>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</si>
  <si>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</si>
  <si>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</si>
  <si>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</si>
  <si>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</si>
  <si>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</si>
  <si>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歳入の状況（単位 千円・％）</t>
    <rPh sb="0" eb="2">
      <t>サイニュウ</t>
    </rPh>
    <rPh sb="3" eb="5">
      <t>ジョウキョウ</t>
    </rPh>
    <rPh sb="6" eb="8">
      <t>タンイ</t>
    </rPh>
    <rPh sb="9" eb="11">
      <t>センエン</t>
    </rPh>
    <phoneticPr fontId="5"/>
  </si>
  <si>
    <t>元利償還金等</t>
    <rPh sb="0" eb="2">
      <t>ガンリ</t>
    </rPh>
    <rPh sb="2" eb="5">
      <t>ショウカンキン</t>
    </rPh>
    <rPh sb="5" eb="6">
      <t>トウ</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</si>
  <si>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</si>
  <si>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</si>
  <si>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</si>
  <si>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算入公債費等</t>
    <rPh sb="0" eb="2">
      <t>サンニュウ</t>
    </rPh>
    <rPh sb="2" eb="6">
      <t>コウサイヒトウ</t>
    </rPh>
    <phoneticPr fontId="34"/>
  </si>
  <si>
    <t>　　うち職員給</t>
    <rPh sb="4" eb="6">
      <t>ショクイン</t>
    </rPh>
    <rPh sb="6" eb="7">
      <t>キュウ</t>
    </rPh>
    <phoneticPr fontId="5"/>
  </si>
  <si>
    <t>　　　個人均等割</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</si>
  <si>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</si>
  <si>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</si>
  <si>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長崎県</t>
  </si>
  <si>
    <t>基金残高に係る経年分析</t>
  </si>
  <si>
    <t>財政調整基金</t>
  </si>
  <si>
    <t>分離課税所得割交付金</t>
  </si>
  <si>
    <t>減債基金</t>
  </si>
  <si>
    <t>その他特定目的基金</t>
  </si>
  <si>
    <t>令和3年度　財政状況資料集</t>
  </si>
  <si>
    <t>（注釈）</t>
    <rPh sb="1" eb="3">
      <t>チュウシャク</t>
    </rPh>
    <phoneticPr fontId="5"/>
  </si>
  <si>
    <t>1-4</t>
  </si>
  <si>
    <t>▲ 2.02</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</si>
  <si>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</si>
  <si>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</si>
  <si>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</si>
  <si>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</si>
  <si>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</si>
  <si>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</si>
  <si>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Ⅱ－３</t>
  </si>
  <si>
    <t>　実質赤字比率</t>
    <rPh sb="1" eb="3">
      <t>ジッシツ</t>
    </rPh>
    <rPh sb="3" eb="5">
      <t>アカジ</t>
    </rPh>
    <rPh sb="5" eb="7">
      <t>ヒリツ</t>
    </rPh>
    <phoneticPr fontId="5"/>
  </si>
  <si>
    <t>寄附金</t>
  </si>
  <si>
    <t>ゴルフ場利用税交付金</t>
  </si>
  <si>
    <t>指定団体等の指定状況</t>
  </si>
  <si>
    <t>歳出総額</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</si>
  <si>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</si>
  <si>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</si>
  <si>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</si>
  <si>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</si>
  <si>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</si>
  <si>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</si>
  <si>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</si>
  <si>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</si>
  <si>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分担金・負担金</t>
  </si>
  <si>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</si>
  <si>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</si>
  <si>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</si>
  <si>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　　うち一部事務組合負担金</t>
  </si>
  <si>
    <t>市町村名</t>
    <rPh sb="0" eb="3">
      <t>シチョウソン</t>
    </rPh>
    <rPh sb="3" eb="4">
      <t>メイ</t>
    </rPh>
    <phoneticPr fontId="5"/>
  </si>
  <si>
    <t>大村市</t>
  </si>
  <si>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</si>
  <si>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</si>
  <si>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</si>
  <si>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</si>
  <si>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2.42</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</si>
  <si>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</si>
  <si>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</si>
  <si>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</si>
  <si>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</si>
  <si>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</si>
  <si>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</si>
  <si>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</si>
  <si>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</si>
  <si>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</si>
  <si>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</si>
  <si>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</si>
  <si>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</si>
  <si>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</si>
  <si>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</si>
  <si>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</si>
  <si>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</si>
  <si>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</si>
  <si>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　　　法人均等割</t>
  </si>
  <si>
    <t>健全化判断比率</t>
  </si>
  <si>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5"/>
  </si>
  <si>
    <r>
      <t xml:space="preserve">増減率 </t>
    </r>
    <r>
      <rPr>
        <sz val="9"/>
        <color indexed="8"/>
        <rFont val="ＭＳ ゴシック"/>
      </rPr>
      <t xml:space="preserve"> (％)</t>
    </r>
    <rPh sb="0" eb="2">
      <t>ゾウゲン</t>
    </rPh>
    <rPh sb="2" eb="3">
      <t>リツ</t>
    </rPh>
    <phoneticPr fontId="5"/>
  </si>
  <si>
    <t>2.8</t>
  </si>
  <si>
    <t>積立不足額を考慮して算定した額</t>
    <rPh sb="0" eb="1">
      <t>ツ</t>
    </rPh>
    <rPh sb="1" eb="2">
      <t>タ</t>
    </rPh>
    <rPh sb="2" eb="5">
      <t>フソクガク</t>
    </rPh>
    <rPh sb="6" eb="8">
      <t>コウリョ</t>
    </rPh>
    <rPh sb="10" eb="12">
      <t>サンテイ</t>
    </rPh>
    <rPh sb="14" eb="15">
      <t>ガク</t>
    </rPh>
    <phoneticPr fontId="37"/>
  </si>
  <si>
    <t>山振</t>
    <rPh sb="0" eb="1">
      <t>ヤマ</t>
    </rPh>
    <rPh sb="1" eb="2">
      <t>フ</t>
    </rPh>
    <phoneticPr fontId="5"/>
  </si>
  <si>
    <t>　人件費</t>
  </si>
  <si>
    <t>繰上償還金</t>
  </si>
  <si>
    <t>※5：産業構造の比率は、分母を就業人口総数とし、分類不能の産業を除いて算出。</t>
  </si>
  <si>
    <t>-</t>
  </si>
  <si>
    <t>保険給付費</t>
  </si>
  <si>
    <t>令04.01.01(人)</t>
    <rPh sb="0" eb="1">
      <t>レイ</t>
    </rPh>
    <phoneticPr fontId="5"/>
  </si>
  <si>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</si>
  <si>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</si>
  <si>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</si>
  <si>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</si>
  <si>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</si>
  <si>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</si>
  <si>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</si>
  <si>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</si>
  <si>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</si>
  <si>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</si>
  <si>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</si>
  <si>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参考</t>
    <rPh sb="0" eb="2">
      <t>サンコウ</t>
    </rPh>
    <phoneticPr fontId="5"/>
  </si>
  <si>
    <t>○</t>
  </si>
  <si>
    <t>　　軽自動車税</t>
  </si>
  <si>
    <t>県央地域広域市町村圏組合</t>
    <rPh sb="0" eb="2">
      <t>ケンオウ</t>
    </rPh>
    <rPh sb="2" eb="4">
      <t>チイキ</t>
    </rPh>
    <rPh sb="4" eb="6">
      <t>コウイキ</t>
    </rPh>
    <rPh sb="6" eb="9">
      <t>シチョウソン</t>
    </rPh>
    <rPh sb="9" eb="10">
      <t>ケン</t>
    </rPh>
    <rPh sb="10" eb="12">
      <t>クミアイ</t>
    </rPh>
    <phoneticPr fontId="5"/>
  </si>
  <si>
    <t>実質単年度収支</t>
  </si>
  <si>
    <t>　実質公債費比率</t>
    <rPh sb="1" eb="3">
      <t>ジッシツ</t>
    </rPh>
    <rPh sb="3" eb="6">
      <t>コウサイヒ</t>
    </rPh>
    <rPh sb="6" eb="8">
      <t>ヒリツ</t>
    </rPh>
    <phoneticPr fontId="5"/>
  </si>
  <si>
    <t>財産収入</t>
  </si>
  <si>
    <t>歳入一般財源等</t>
    <rPh sb="0" eb="2">
      <t>サイニュウ</t>
    </rPh>
    <rPh sb="2" eb="4">
      <t>イッパン</t>
    </rPh>
    <rPh sb="4" eb="6">
      <t>ザイゲン</t>
    </rPh>
    <rPh sb="6" eb="7">
      <t>トウ</t>
    </rPh>
    <phoneticPr fontId="3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</si>
  <si>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</si>
  <si>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</si>
  <si>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</si>
  <si>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</si>
  <si>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</si>
  <si>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</si>
  <si>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</si>
  <si>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</si>
  <si>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0.5</t>
  </si>
  <si>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</si>
  <si>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</si>
  <si>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</si>
  <si>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</si>
  <si>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</si>
  <si>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</si>
  <si>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</si>
  <si>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</si>
  <si>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</si>
  <si>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</si>
  <si>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</si>
  <si>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</si>
  <si>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</si>
  <si>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</si>
  <si>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</si>
  <si>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・計</t>
  </si>
  <si>
    <t>地方債現在高</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</si>
  <si>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</si>
  <si>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</si>
  <si>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</si>
  <si>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</si>
  <si>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</si>
  <si>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</si>
  <si>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</si>
  <si>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</si>
  <si>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</si>
  <si>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</si>
  <si>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</si>
  <si>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</si>
  <si>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</si>
  <si>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</si>
  <si>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</si>
  <si>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</si>
  <si>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8"/>
  </si>
  <si>
    <t>ふるさとづくり基金</t>
  </si>
  <si>
    <t>議会副議長</t>
    <rPh sb="0" eb="2">
      <t>ギカイ</t>
    </rPh>
    <rPh sb="2" eb="3">
      <t>フク</t>
    </rPh>
    <rPh sb="3" eb="5">
      <t>ギチョウ</t>
    </rPh>
    <phoneticPr fontId="5"/>
  </si>
  <si>
    <t>大村市後期高齢者医療事業特別会計</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</si>
  <si>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</si>
  <si>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</si>
  <si>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8"/>
  </si>
  <si>
    <t>　法定外目的税</t>
  </si>
  <si>
    <t>議会議員</t>
    <rPh sb="0" eb="2">
      <t>ギカイ</t>
    </rPh>
    <rPh sb="2" eb="4">
      <t>ギイン</t>
    </rPh>
    <phoneticPr fontId="5"/>
  </si>
  <si>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</si>
  <si>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</si>
  <si>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</si>
  <si>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</si>
  <si>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</si>
  <si>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</si>
  <si>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</si>
  <si>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</si>
  <si>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</si>
  <si>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</si>
  <si>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</si>
  <si>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</si>
  <si>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</si>
  <si>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</si>
  <si>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</si>
  <si>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</si>
  <si>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</si>
  <si>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</si>
  <si>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</si>
  <si>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</si>
  <si>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</si>
  <si>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</si>
  <si>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</si>
  <si>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</si>
  <si>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</si>
  <si>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</si>
  <si>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長崎県大村市</t>
  </si>
  <si>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</si>
  <si>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</si>
  <si>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</si>
  <si>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</si>
  <si>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</si>
  <si>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</si>
  <si>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純資産又は
正味財産</t>
  </si>
  <si>
    <t>(A)のうち普通建設事業費</t>
    <rPh sb="6" eb="8">
      <t>フツウ</t>
    </rPh>
    <rPh sb="8" eb="10">
      <t>ケンセツ</t>
    </rPh>
    <rPh sb="10" eb="13">
      <t>ジギョウヒ</t>
    </rPh>
    <phoneticPr fontId="5"/>
  </si>
  <si>
    <t>(Ａ)</t>
  </si>
  <si>
    <t>　　市町村民税</t>
  </si>
  <si>
    <t>元利償還金</t>
    <rPh sb="0" eb="2">
      <t>ガンリ</t>
    </rPh>
    <rPh sb="2" eb="5">
      <t>ショウカンキン</t>
    </rPh>
    <phoneticPr fontId="32"/>
  </si>
  <si>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</si>
  <si>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</si>
  <si>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　　　所得割</t>
  </si>
  <si>
    <t>類似団体平均</t>
    <rPh sb="0" eb="2">
      <t>ルイジ</t>
    </rPh>
    <rPh sb="2" eb="4">
      <t>ダンタイ</t>
    </rPh>
    <rPh sb="4" eb="6">
      <t>ヘイキン</t>
    </rPh>
    <phoneticPr fontId="5"/>
  </si>
  <si>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</si>
  <si>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</si>
  <si>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</si>
  <si>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</si>
  <si>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国庫支出金</t>
  </si>
  <si>
    <t>地方交付税</t>
  </si>
  <si>
    <t>▲ 1.72</t>
  </si>
  <si>
    <t>自動車取得税交付金</t>
  </si>
  <si>
    <t>公債費に準ずる債務負担行為に係るもの</t>
  </si>
  <si>
    <t>H30</t>
  </si>
  <si>
    <t>　　特別土地保有税</t>
  </si>
  <si>
    <t>企業債
（地方債）
現在高</t>
  </si>
  <si>
    <t>　法定目的税</t>
  </si>
  <si>
    <t>経常損益</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</si>
  <si>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</si>
  <si>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</si>
  <si>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</si>
  <si>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　公債費</t>
  </si>
  <si>
    <t>義務的経費計</t>
    <rPh sb="0" eb="3">
      <t>ギムテキ</t>
    </rPh>
    <rPh sb="3" eb="5">
      <t>ケイヒ</t>
    </rPh>
    <rPh sb="5" eb="6">
      <t>ケイ</t>
    </rPh>
    <phoneticPr fontId="5"/>
  </si>
  <si>
    <t>増減率(%)(B)</t>
    <rPh sb="0" eb="3">
      <t>ゾウゲンリツ</t>
    </rPh>
    <phoneticPr fontId="5"/>
  </si>
  <si>
    <t>大村市病院事業会計</t>
  </si>
  <si>
    <t>旧法による税</t>
  </si>
  <si>
    <t>債務負担行為</t>
    <rPh sb="0" eb="2">
      <t>サイム</t>
    </rPh>
    <rPh sb="2" eb="4">
      <t>フタン</t>
    </rPh>
    <rPh sb="4" eb="6">
      <t>コウイ</t>
    </rPh>
    <phoneticPr fontId="5"/>
  </si>
  <si>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</si>
  <si>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</si>
  <si>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</si>
  <si>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</si>
  <si>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</si>
  <si>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現年</t>
    <rPh sb="0" eb="1">
      <t>ゲン</t>
    </rPh>
    <rPh sb="1" eb="2">
      <t>ネン</t>
    </rPh>
    <phoneticPr fontId="5"/>
  </si>
  <si>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5"/>
  </si>
  <si>
    <t>国営土地改良事業に係るもの</t>
    <rPh sb="0" eb="2">
      <t>コクエイ</t>
    </rPh>
    <rPh sb="2" eb="4">
      <t>トチ</t>
    </rPh>
    <rPh sb="4" eb="6">
      <t>カイリョウ</t>
    </rPh>
    <rPh sb="6" eb="8">
      <t>ジギョウ</t>
    </rPh>
    <rPh sb="9" eb="10">
      <t>カカ</t>
    </rPh>
    <phoneticPr fontId="32"/>
  </si>
  <si>
    <t>アルカディア大村</t>
    <rPh sb="6" eb="8">
      <t>オオムラ</t>
    </rPh>
    <phoneticPr fontId="5"/>
  </si>
  <si>
    <t>その他の経費</t>
    <rPh sb="2" eb="3">
      <t>タ</t>
    </rPh>
    <rPh sb="4" eb="6">
      <t>ケイヒ</t>
    </rPh>
    <phoneticPr fontId="5"/>
  </si>
  <si>
    <t>諸収入</t>
  </si>
  <si>
    <t>地域振興基金</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</si>
  <si>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</si>
  <si>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</si>
  <si>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</si>
  <si>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</si>
  <si>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</si>
  <si>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</si>
  <si>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</si>
  <si>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</si>
  <si>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大村市下水道事業会計</t>
  </si>
  <si>
    <t>財政再生基準</t>
  </si>
  <si>
    <t>病院</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</si>
  <si>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</si>
  <si>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</si>
  <si>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</si>
  <si>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</si>
  <si>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</si>
  <si>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</si>
  <si>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</si>
  <si>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大村市農業集落排水事業会計</t>
  </si>
  <si>
    <t>令和2年度</t>
    <rPh sb="0" eb="2">
      <t>レイワ</t>
    </rPh>
    <rPh sb="3" eb="5">
      <t>ネンド</t>
    </rPh>
    <phoneticPr fontId="5"/>
  </si>
  <si>
    <t>実質公債費比率</t>
    <rPh sb="0" eb="2">
      <t>ジッシツ</t>
    </rPh>
    <rPh sb="2" eb="5">
      <t>コウサイヒ</t>
    </rPh>
    <rPh sb="5" eb="7">
      <t>ヒリツ</t>
    </rPh>
    <phoneticPr fontId="36"/>
  </si>
  <si>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5"/>
  </si>
  <si>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</si>
  <si>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</si>
  <si>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</si>
  <si>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</si>
  <si>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</si>
  <si>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</si>
  <si>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</si>
  <si>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</si>
  <si>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</si>
  <si>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</si>
  <si>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</si>
  <si>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</si>
  <si>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</si>
  <si>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</si>
  <si>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</si>
  <si>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</si>
  <si>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</si>
  <si>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</si>
  <si>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</si>
  <si>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</si>
  <si>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左のうち
一般会計等
繰入見込額</t>
  </si>
  <si>
    <t>資金不足
比率</t>
    <rPh sb="0" eb="2">
      <t>シキン</t>
    </rPh>
    <rPh sb="2" eb="4">
      <t>フソク</t>
    </rPh>
    <rPh sb="5" eb="7">
      <t>ヒリツ</t>
    </rPh>
    <phoneticPr fontId="5"/>
  </si>
  <si>
    <t>大村市介護保険事業特別会計（保険事業勘定）</t>
  </si>
  <si>
    <t>大村市介護保険事業特別会計（介護サービス事業勘定）</t>
  </si>
  <si>
    <t>大村市水道事業会計</t>
  </si>
  <si>
    <t>法適用企業</t>
  </si>
  <si>
    <t>大村市モーターボート競走事業会計</t>
  </si>
  <si>
    <t>　※地方公共団体財政健全化法に基づき将来負担比率の算定対象となっている法人については、○印を付与している。</t>
  </si>
  <si>
    <t>大村市工業団地整備事業特別会計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</si>
  <si>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</si>
  <si>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</si>
  <si>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</si>
  <si>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</si>
  <si>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</si>
  <si>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</si>
  <si>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</si>
  <si>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</si>
  <si>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</si>
  <si>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</si>
  <si>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</si>
  <si>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</si>
  <si>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</si>
  <si>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</si>
  <si>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</si>
  <si>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</si>
  <si>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</si>
  <si>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</si>
  <si>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</si>
  <si>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H28末</t>
  </si>
  <si>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</si>
  <si>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</si>
  <si>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</si>
  <si>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</si>
  <si>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大村市文化・スポーツ振興財団</t>
    <rPh sb="0" eb="3">
      <t>オオムラシ</t>
    </rPh>
    <rPh sb="3" eb="5">
      <t>ブンカ</t>
    </rPh>
    <rPh sb="10" eb="12">
      <t>シンコウ</t>
    </rPh>
    <rPh sb="12" eb="14">
      <t>ザイダン</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</si>
  <si>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</si>
  <si>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</si>
  <si>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大村市総合地方卸売市場</t>
    <rPh sb="0" eb="3">
      <t>オオムラシ</t>
    </rPh>
    <rPh sb="3" eb="5">
      <t>ソウゴウ</t>
    </rPh>
    <rPh sb="5" eb="7">
      <t>チホウ</t>
    </rPh>
    <rPh sb="7" eb="9">
      <t>オロシウリ</t>
    </rPh>
    <rPh sb="9" eb="11">
      <t>イチバ</t>
    </rPh>
    <phoneticPr fontId="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</si>
  <si>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</si>
  <si>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</si>
  <si>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</si>
  <si>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</si>
  <si>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</si>
  <si>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</si>
  <si>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</si>
  <si>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</si>
  <si>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</si>
  <si>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</si>
  <si>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</si>
  <si>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</si>
  <si>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</si>
  <si>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</si>
  <si>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</si>
  <si>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</si>
  <si>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</si>
  <si>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</si>
  <si>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</si>
  <si>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</si>
  <si>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</si>
  <si>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</si>
  <si>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</si>
  <si>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</si>
  <si>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</si>
  <si>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</si>
  <si>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</si>
  <si>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</si>
  <si>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</si>
  <si>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</si>
  <si>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</si>
  <si>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</si>
  <si>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</si>
  <si>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</si>
  <si>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</si>
  <si>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普通税</t>
    <rPh sb="0" eb="2">
      <t>フツウ</t>
    </rPh>
    <rPh sb="2" eb="3">
      <t>ゼイ</t>
    </rPh>
    <phoneticPr fontId="40"/>
  </si>
  <si>
    <t>軽油引取税交付金</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</si>
  <si>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</si>
  <si>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</si>
  <si>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</si>
  <si>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</si>
  <si>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 0.73</t>
  </si>
  <si>
    <t>その他会計（赤字）</t>
  </si>
  <si>
    <t>（百万円）</t>
  </si>
  <si>
    <t xml:space="preserve">※8：職員の状況については、令和3年地方公務員給与実態調査に基づいている。 </t>
  </si>
  <si>
    <t>法人事業税交付金</t>
  </si>
  <si>
    <t>H29末</t>
  </si>
  <si>
    <t>H30末</t>
  </si>
  <si>
    <t>R01末</t>
  </si>
  <si>
    <t>大村市土地開発公社</t>
    <rPh sb="0" eb="3">
      <t>オオムラシ</t>
    </rPh>
    <rPh sb="3" eb="5">
      <t>トチ</t>
    </rPh>
    <rPh sb="5" eb="7">
      <t>カイハツ</t>
    </rPh>
    <rPh sb="7" eb="9">
      <t>コウシャ</t>
    </rPh>
    <phoneticPr fontId="5"/>
  </si>
  <si>
    <t>大村未来づくり</t>
    <rPh sb="0" eb="2">
      <t>オオムラ</t>
    </rPh>
    <rPh sb="2" eb="4">
      <t>ミライ</t>
    </rPh>
    <phoneticPr fontId="5"/>
  </si>
  <si>
    <t>モーターボート競走事業収益基金</t>
  </si>
  <si>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</si>
  <si>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長崎県市町村総合事務組合（公平委員会事業特別会計）</t>
    <rPh sb="0" eb="3">
      <t>ナガサキケン</t>
    </rPh>
    <rPh sb="3" eb="6">
      <t>シチョウソン</t>
    </rPh>
    <rPh sb="6" eb="8">
      <t>ソウゴウ</t>
    </rPh>
    <rPh sb="8" eb="10">
      <t>ジム</t>
    </rPh>
    <rPh sb="10" eb="12">
      <t>クミアイ</t>
    </rPh>
    <rPh sb="13" eb="15">
      <t>コウヘイ</t>
    </rPh>
    <rPh sb="15" eb="18">
      <t>イインカイ</t>
    </rPh>
    <rPh sb="18" eb="20">
      <t>ジギョウ</t>
    </rPh>
    <rPh sb="20" eb="22">
      <t>トクベツ</t>
    </rPh>
    <rPh sb="22" eb="24">
      <t>カイケイ</t>
    </rPh>
    <phoneticPr fontId="5"/>
  </si>
  <si>
    <t>地方譲与税</t>
  </si>
  <si>
    <t>株式等譲渡所得割交付金</t>
    <rPh sb="0" eb="2">
      <t>カブシキ</t>
    </rPh>
    <rPh sb="2" eb="3">
      <t>トウ</t>
    </rPh>
    <rPh sb="3" eb="5">
      <t>ジョウト</t>
    </rPh>
    <rPh sb="5" eb="7">
      <t>ショトク</t>
    </rPh>
    <rPh sb="7" eb="8">
      <t>ワリ</t>
    </rPh>
    <rPh sb="8" eb="11">
      <t>コウフキン</t>
    </rPh>
    <phoneticPr fontId="40"/>
  </si>
  <si>
    <t>特別地方消費税交付金</t>
  </si>
  <si>
    <t>自動車税環境性能割交付金</t>
  </si>
  <si>
    <t>地方特例交付金等</t>
    <rPh sb="7" eb="8">
      <t>トウ</t>
    </rPh>
    <phoneticPr fontId="34"/>
  </si>
  <si>
    <t>　個人住民税減収補塡特例交付金</t>
  </si>
  <si>
    <t>　軽自動車税減収補塡特例交付金</t>
    <rPh sb="8" eb="10">
      <t>ホテン</t>
    </rPh>
    <phoneticPr fontId="35"/>
  </si>
  <si>
    <t>　震災復興特別交付税</t>
  </si>
  <si>
    <t>構成比</t>
    <rPh sb="0" eb="3">
      <t>コウセイヒ</t>
    </rPh>
    <phoneticPr fontId="5"/>
  </si>
  <si>
    <t>使用料</t>
  </si>
  <si>
    <t>繰入金</t>
  </si>
  <si>
    <t>地方債</t>
  </si>
  <si>
    <t>　うち減収補塡債(特例分)</t>
    <rPh sb="4" eb="5">
      <t>シュウ</t>
    </rPh>
    <rPh sb="9" eb="10">
      <t>トク</t>
    </rPh>
    <rPh sb="10" eb="11">
      <t>レイ</t>
    </rPh>
    <rPh sb="11" eb="12">
      <t>ブン</t>
    </rPh>
    <phoneticPr fontId="34"/>
  </si>
  <si>
    <t>　うち猶予特例債</t>
  </si>
  <si>
    <t>歳入合計</t>
  </si>
  <si>
    <t>　うち臨時財政対策債</t>
  </si>
  <si>
    <t>地方税の状況（単位 千円・％）</t>
    <rPh sb="0" eb="2">
      <t>チホウ</t>
    </rPh>
    <rPh sb="2" eb="3">
      <t>ゼイ</t>
    </rPh>
    <rPh sb="4" eb="6">
      <t>ジョウキョウ</t>
    </rPh>
    <rPh sb="7" eb="9">
      <t>タンイ</t>
    </rPh>
    <rPh sb="10" eb="12">
      <t>センエン</t>
    </rPh>
    <phoneticPr fontId="5"/>
  </si>
  <si>
    <t>区分</t>
  </si>
  <si>
    <t>　　固定資産税</t>
  </si>
  <si>
    <t>　　市町村たばこ税</t>
  </si>
  <si>
    <t>　　鉱産税</t>
  </si>
  <si>
    <t>　　入湯税</t>
  </si>
  <si>
    <t>　　事業所税</t>
  </si>
  <si>
    <t>　　水利地益税等</t>
  </si>
  <si>
    <t>公営事業等への繰出</t>
    <rPh sb="0" eb="2">
      <t>コウエイ</t>
    </rPh>
    <rPh sb="2" eb="4">
      <t>ジギョウ</t>
    </rPh>
    <rPh sb="4" eb="5">
      <t>トウ</t>
    </rPh>
    <rPh sb="7" eb="9">
      <t>クリダ</t>
    </rPh>
    <phoneticPr fontId="5"/>
  </si>
  <si>
    <t>下水道</t>
  </si>
  <si>
    <t>国民健康保険</t>
  </si>
  <si>
    <t>その他</t>
  </si>
  <si>
    <t>収入済額</t>
    <rPh sb="0" eb="2">
      <t>シュウニュウ</t>
    </rPh>
    <rPh sb="2" eb="3">
      <t>スミ</t>
    </rPh>
    <rPh sb="3" eb="4">
      <t>ガク</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</si>
  <si>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</si>
  <si>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</si>
  <si>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再差引収支</t>
    <rPh sb="0" eb="1">
      <t>サイ</t>
    </rPh>
    <rPh sb="1" eb="3">
      <t>サシヒキ</t>
    </rPh>
    <rPh sb="3" eb="5">
      <t>シュウシ</t>
    </rPh>
    <phoneticPr fontId="5"/>
  </si>
  <si>
    <t>加入世帯数(世帯)</t>
  </si>
  <si>
    <t>被保険者数(人)</t>
  </si>
  <si>
    <t>被保険者
1人当り</t>
  </si>
  <si>
    <t>保険税(料)収入額</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</si>
  <si>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</si>
  <si>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</si>
  <si>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</si>
  <si>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</si>
  <si>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総務費</t>
  </si>
  <si>
    <t>民生費</t>
  </si>
  <si>
    <t>労働費</t>
  </si>
  <si>
    <t>農林水産業費</t>
  </si>
  <si>
    <t>土木費</t>
  </si>
  <si>
    <t>消防費</t>
  </si>
  <si>
    <t>教育費</t>
  </si>
  <si>
    <t>災害復旧費</t>
  </si>
  <si>
    <t>公債費</t>
  </si>
  <si>
    <t>諸支出金</t>
    <rPh sb="3" eb="4">
      <t>キン</t>
    </rPh>
    <phoneticPr fontId="38"/>
  </si>
  <si>
    <t>前年度繰上充用金</t>
  </si>
  <si>
    <t>歳出合計</t>
  </si>
  <si>
    <t>性質別歳出の状況（単位 千円・％）</t>
    <rPh sb="0" eb="2">
      <t>セイシツ</t>
    </rPh>
    <phoneticPr fontId="5"/>
  </si>
  <si>
    <t>内訳</t>
    <rPh sb="0" eb="2">
      <t>ウチワケ</t>
    </rPh>
    <phoneticPr fontId="5"/>
  </si>
  <si>
    <t>　繰出金</t>
  </si>
  <si>
    <t>　積立金</t>
  </si>
  <si>
    <t>　投資・出資金・貸付金</t>
  </si>
  <si>
    <t>　前年度繰上充用金</t>
  </si>
  <si>
    <t>　うち元金</t>
  </si>
  <si>
    <t>　うち利子</t>
  </si>
  <si>
    <t>一時借入金利子</t>
  </si>
  <si>
    <t>普通建設事業費</t>
  </si>
  <si>
    <t>　うち補助</t>
  </si>
  <si>
    <t>　うち単独</t>
  </si>
  <si>
    <t>災害復旧事業費</t>
  </si>
  <si>
    <t>失業対策事業費</t>
  </si>
  <si>
    <t>決算額 (A)</t>
    <rPh sb="0" eb="2">
      <t>ケッサン</t>
    </rPh>
    <rPh sb="2" eb="3">
      <t>ガク</t>
    </rPh>
    <phoneticPr fontId="5"/>
  </si>
  <si>
    <t>充当一般財源等</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</si>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</sst>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76861</c:v>
                </c:pt>
                <c:pt idx="1">
                  <c:v>108626</c:v>
                </c:pt>
                <c:pt idx="2">
                  <c:v>85962</c:v>
                </c:pt>
                <c:pt idx="3">
                  <c:v>53341</c:v>
                </c:pt>
                <c:pt idx="4">
                  <c:v>48868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6.26</c:v>
                </c:pt>
                <c:pt idx="1">
                  <c:v>5.62</c:v>
                </c:pt>
                <c:pt idx="2">
                  <c:v>2.5299999999999998</c:v>
                </c:pt>
                <c:pt idx="3">
                  <c:v>4.6399999999999997</c:v>
                </c:pt>
                <c:pt idx="4">
                  <c:v>11.35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14.05</c:v>
                </c:pt>
                <c:pt idx="1">
                  <c:v>12.51</c:v>
                </c:pt>
                <c:pt idx="2">
                  <c:v>13.47</c:v>
                </c:pt>
                <c:pt idx="3">
                  <c:v>10.14</c:v>
                </c:pt>
                <c:pt idx="4">
                  <c:v>11.78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-2.42</c:v>
                </c:pt>
                <c:pt idx="1">
                  <c:v>-2.02</c:v>
                </c:pt>
                <c:pt idx="2">
                  <c:v>-1.72</c:v>
                </c:pt>
                <c:pt idx="3">
                  <c:v>-0.73</c:v>
                </c:pt>
                <c:pt idx="4">
                  <c:v>9.16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c:v>
                </c:pt>
                <c:pt idx="2">
                  <c:v>#N/A</c:v>
                </c:pt>
                <c:pt idx="3">
                  <c:v>0.31</c:v>
                </c:pt>
                <c:pt idx="4">
                  <c:v>#N/A</c:v>
                </c:pt>
                <c:pt idx="5">
                  <c:v>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大村市農業集落排水事業会計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0.17</c:v>
                </c:pt>
                <c:pt idx="4">
                  <c:v>#N/A</c:v>
                </c:pt>
                <c:pt idx="5">
                  <c:v>0.18</c:v>
                </c:pt>
                <c:pt idx="6">
                  <c:v>#N/A</c:v>
                </c:pt>
                <c:pt idx="7">
                  <c:v>0.2</c:v>
                </c:pt>
                <c:pt idx="8">
                  <c:v>#N/A</c:v>
                </c:pt>
                <c:pt idx="9">
                  <c:v>0.2</c:v>
                </c:pt>
              </c:numCache>
            </c:numRef>
          </c:val>
        </c:ser>
        <c:ser>
          <c:idx val="3"/>
          <c:order val="3"/>
          <c:tx>
            <c:strRef>
              <c:f>データシート!$A$30</c:f>
              <c:strCache>
                <c:ptCount val="1"/>
                <c:pt idx="0">
                  <c:v>大村市国民健康保険事業特別会計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1.69</c:v>
                </c:pt>
                <c:pt idx="2">
                  <c:v>#N/A</c:v>
                </c:pt>
                <c:pt idx="3">
                  <c:v>1.1399999999999999</c:v>
                </c:pt>
                <c:pt idx="4">
                  <c:v>#N/A</c:v>
                </c:pt>
                <c:pt idx="5">
                  <c:v>0.65</c:v>
                </c:pt>
                <c:pt idx="6">
                  <c:v>#N/A</c:v>
                </c:pt>
                <c:pt idx="7">
                  <c:v>0.44</c:v>
                </c:pt>
                <c:pt idx="8">
                  <c:v>#N/A</c:v>
                </c:pt>
                <c:pt idx="9">
                  <c:v>0.47</c:v>
                </c:pt>
              </c:numCache>
            </c:numRef>
          </c:val>
        </c:ser>
        <c:ser>
          <c:idx val="4"/>
          <c:order val="4"/>
          <c:tx>
            <c:strRef>
              <c:f>データシート!$A$31</c:f>
              <c:strCache>
                <c:ptCount val="1"/>
                <c:pt idx="0">
                  <c:v>大村市介護保険事業特別会計（保険事業勘定）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0.43</c:v>
                </c:pt>
                <c:pt idx="2">
                  <c:v>#N/A</c:v>
                </c:pt>
                <c:pt idx="3">
                  <c:v>0.48</c:v>
                </c:pt>
                <c:pt idx="4">
                  <c:v>#N/A</c:v>
                </c:pt>
                <c:pt idx="5">
                  <c:v>0.36</c:v>
                </c:pt>
                <c:pt idx="6">
                  <c:v>#N/A</c:v>
                </c:pt>
                <c:pt idx="7">
                  <c:v>0.37</c:v>
                </c:pt>
                <c:pt idx="8">
                  <c:v>#N/A</c:v>
                </c:pt>
                <c:pt idx="9">
                  <c:v>0.59</c:v>
                </c:pt>
              </c:numCache>
            </c:numRef>
          </c:val>
        </c:ser>
        <c:ser>
          <c:idx val="5"/>
          <c:order val="5"/>
          <c:tx>
            <c:strRef>
              <c:f>データシート!$A$32</c:f>
              <c:strCache>
                <c:ptCount val="1"/>
                <c:pt idx="0">
                  <c:v>大村市工業用水道事業会計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2.78</c:v>
                </c:pt>
                <c:pt idx="2">
                  <c:v>#N/A</c:v>
                </c:pt>
                <c:pt idx="3">
                  <c:v>2.66</c:v>
                </c:pt>
                <c:pt idx="4">
                  <c:v>#N/A</c:v>
                </c:pt>
                <c:pt idx="5">
                  <c:v>2.68</c:v>
                </c:pt>
                <c:pt idx="6">
                  <c:v>#N/A</c:v>
                </c:pt>
                <c:pt idx="7">
                  <c:v>2.58</c:v>
                </c:pt>
                <c:pt idx="8">
                  <c:v>#N/A</c:v>
                </c:pt>
                <c:pt idx="9">
                  <c:v>2.59</c:v>
                </c:pt>
              </c:numCache>
            </c:numRef>
          </c:val>
        </c:ser>
        <c:ser>
          <c:idx val="6"/>
          <c:order val="6"/>
          <c:tx>
            <c:strRef>
              <c:f>データシート!$A$33</c:f>
              <c:strCache>
                <c:ptCount val="1"/>
                <c:pt idx="0">
                  <c:v>大村市水道事業会計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6.06</c:v>
                </c:pt>
                <c:pt idx="2">
                  <c:v>#N/A</c:v>
                </c:pt>
                <c:pt idx="3">
                  <c:v>4.84</c:v>
                </c:pt>
                <c:pt idx="4">
                  <c:v>#N/A</c:v>
                </c:pt>
                <c:pt idx="5">
                  <c:v>5.87</c:v>
                </c:pt>
                <c:pt idx="6">
                  <c:v>#N/A</c:v>
                </c:pt>
                <c:pt idx="7">
                  <c:v>6.28</c:v>
                </c:pt>
                <c:pt idx="8">
                  <c:v>#N/A</c:v>
                </c:pt>
                <c:pt idx="9">
                  <c:v>6.92</c:v>
                </c:pt>
              </c:numCache>
            </c:numRef>
          </c:val>
        </c:ser>
        <c:ser>
          <c:idx val="7"/>
          <c:order val="7"/>
          <c:tx>
            <c:strRef>
              <c:f>データシート!$A$34</c:f>
              <c:strCache>
                <c:ptCount val="1"/>
                <c:pt idx="0">
                  <c:v>大村市下水道事業会計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6.87</c:v>
                </c:pt>
                <c:pt idx="2">
                  <c:v>#N/A</c:v>
                </c:pt>
                <c:pt idx="3">
                  <c:v>7.04</c:v>
                </c:pt>
                <c:pt idx="4">
                  <c:v>#N/A</c:v>
                </c:pt>
                <c:pt idx="5">
                  <c:v>8.51</c:v>
                </c:pt>
                <c:pt idx="6">
                  <c:v>#N/A</c:v>
                </c:pt>
                <c:pt idx="7">
                  <c:v>7.98</c:v>
                </c:pt>
                <c:pt idx="8">
                  <c:v>#N/A</c:v>
                </c:pt>
                <c:pt idx="9">
                  <c:v>7.86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6.25</c:v>
                </c:pt>
                <c:pt idx="2">
                  <c:v>#N/A</c:v>
                </c:pt>
                <c:pt idx="3">
                  <c:v>5.62</c:v>
                </c:pt>
                <c:pt idx="4">
                  <c:v>#N/A</c:v>
                </c:pt>
                <c:pt idx="5">
                  <c:v>2.52</c:v>
                </c:pt>
                <c:pt idx="6">
                  <c:v>#N/A</c:v>
                </c:pt>
                <c:pt idx="7">
                  <c:v>4.6399999999999997</c:v>
                </c:pt>
                <c:pt idx="8">
                  <c:v>#N/A</c:v>
                </c:pt>
                <c:pt idx="9">
                  <c:v>11.35</c:v>
                </c:pt>
              </c:numCache>
            </c:numRef>
          </c:val>
        </c:ser>
        <c:ser>
          <c:idx val="9"/>
          <c:order val="9"/>
          <c:tx>
            <c:strRef>
              <c:f>データシート!$A$36</c:f>
              <c:strCache>
                <c:ptCount val="1"/>
                <c:pt idx="0">
                  <c:v>大村市モーターボート競走事業会計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41.84</c:v>
                </c:pt>
                <c:pt idx="2">
                  <c:v>#N/A</c:v>
                </c:pt>
                <c:pt idx="3">
                  <c:v>52.31</c:v>
                </c:pt>
                <c:pt idx="4">
                  <c:v>#N/A</c:v>
                </c:pt>
                <c:pt idx="5">
                  <c:v>73.349999999999994</c:v>
                </c:pt>
                <c:pt idx="6">
                  <c:v>#N/A</c:v>
                </c:pt>
                <c:pt idx="7">
                  <c:v>110.54</c:v>
                </c:pt>
                <c:pt idx="8">
                  <c:v>#N/A</c:v>
                </c:pt>
                <c:pt idx="9">
                  <c:v>164.61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3408</c:v>
                </c:pt>
                <c:pt idx="5">
                  <c:v>3337</c:v>
                </c:pt>
                <c:pt idx="8">
                  <c:v>3143</c:v>
                </c:pt>
                <c:pt idx="11">
                  <c:v>3428</c:v>
                </c:pt>
                <c:pt idx="14">
                  <c:v>3438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17</c:v>
                </c:pt>
                <c:pt idx="6">
                  <c:v>17</c:v>
                </c:pt>
                <c:pt idx="9">
                  <c:v>17</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153</c:v>
                </c:pt>
                <c:pt idx="3">
                  <c:v>158</c:v>
                </c:pt>
                <c:pt idx="6">
                  <c:v>160</c:v>
                </c:pt>
                <c:pt idx="9">
                  <c:v>161</c:v>
                </c:pt>
                <c:pt idx="12">
                  <c:v>157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1686</c:v>
                </c:pt>
                <c:pt idx="3">
                  <c:v>1718</c:v>
                </c:pt>
                <c:pt idx="6">
                  <c:v>1689</c:v>
                </c:pt>
                <c:pt idx="9">
                  <c:v>1658</c:v>
                </c:pt>
                <c:pt idx="12">
                  <c:v>1755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2761</c:v>
                </c:pt>
                <c:pt idx="3">
                  <c:v>3034</c:v>
                </c:pt>
                <c:pt idx="6">
                  <c:v>2979</c:v>
                </c:pt>
                <c:pt idx="9">
                  <c:v>3079</c:v>
                </c:pt>
                <c:pt idx="12">
                  <c:v>3191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1210</c:v>
                </c:pt>
                <c:pt idx="2">
                  <c:v>#N/A</c:v>
                </c:pt>
                <c:pt idx="3">
                  <c:v>#N/A</c:v>
                </c:pt>
                <c:pt idx="4">
                  <c:v>1591</c:v>
                </c:pt>
                <c:pt idx="5">
                  <c:v>#N/A</c:v>
                </c:pt>
                <c:pt idx="6">
                  <c:v>#N/A</c:v>
                </c:pt>
                <c:pt idx="7">
                  <c:v>1703</c:v>
                </c:pt>
                <c:pt idx="8">
                  <c:v>#N/A</c:v>
                </c:pt>
                <c:pt idx="9">
                  <c:v>#N/A</c:v>
                </c:pt>
                <c:pt idx="10">
                  <c:v>1487</c:v>
                </c:pt>
                <c:pt idx="11">
                  <c:v>#N/A</c:v>
                </c:pt>
                <c:pt idx="12">
                  <c:v>#N/A</c:v>
                </c:pt>
                <c:pt idx="13">
                  <c:v>1682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33084</c:v>
                </c:pt>
                <c:pt idx="5">
                  <c:v>33379</c:v>
                </c:pt>
                <c:pt idx="8">
                  <c:v>33072</c:v>
                </c:pt>
                <c:pt idx="11">
                  <c:v>32702</c:v>
                </c:pt>
                <c:pt idx="14">
                  <c:v>32068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9873</c:v>
                </c:pt>
                <c:pt idx="5">
                  <c:v>10948</c:v>
                </c:pt>
                <c:pt idx="8">
                  <c:v>9728</c:v>
                </c:pt>
                <c:pt idx="11">
                  <c:v>11127</c:v>
                </c:pt>
                <c:pt idx="14">
                  <c:v>12355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9681</c:v>
                </c:pt>
                <c:pt idx="5">
                  <c:v>9902</c:v>
                </c:pt>
                <c:pt idx="8">
                  <c:v>13265</c:v>
                </c:pt>
                <c:pt idx="11">
                  <c:v>14541</c:v>
                </c:pt>
                <c:pt idx="14">
                  <c:v>19193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1124</c:v>
                </c:pt>
                <c:pt idx="3">
                  <c:v>591</c:v>
                </c:pt>
                <c:pt idx="6">
                  <c:v>371</c:v>
                </c:pt>
                <c:pt idx="9">
                  <c:v>377</c:v>
                </c:pt>
                <c:pt idx="12">
                  <c:v>379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3309</c:v>
                </c:pt>
                <c:pt idx="3">
                  <c:v>3053</c:v>
                </c:pt>
                <c:pt idx="6">
                  <c:v>2908</c:v>
                </c:pt>
                <c:pt idx="9">
                  <c:v>2692</c:v>
                </c:pt>
                <c:pt idx="12">
                  <c:v>2277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1087</c:v>
                </c:pt>
                <c:pt idx="3">
                  <c:v>959</c:v>
                </c:pt>
                <c:pt idx="6">
                  <c:v>813</c:v>
                </c:pt>
                <c:pt idx="9">
                  <c:v>684</c:v>
                </c:pt>
                <c:pt idx="12">
                  <c:v>568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20113</c:v>
                </c:pt>
                <c:pt idx="3">
                  <c:v>19805</c:v>
                </c:pt>
                <c:pt idx="6">
                  <c:v>18866</c:v>
                </c:pt>
                <c:pt idx="9">
                  <c:v>18528</c:v>
                </c:pt>
                <c:pt idx="12">
                  <c:v>17127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98</c:v>
                </c:pt>
                <c:pt idx="3">
                  <c:v>78</c:v>
                </c:pt>
                <c:pt idx="6">
                  <c:v>59</c:v>
                </c:pt>
                <c:pt idx="9">
                  <c:v>39</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36894</c:v>
                </c:pt>
                <c:pt idx="3">
                  <c:v>40647</c:v>
                </c:pt>
                <c:pt idx="6">
                  <c:v>42068</c:v>
                </c:pt>
                <c:pt idx="9">
                  <c:v>42471</c:v>
                </c:pt>
                <c:pt idx="12">
                  <c:v>42403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9985</c:v>
                </c:pt>
                <c:pt idx="2">
                  <c:v>#N/A</c:v>
                </c:pt>
                <c:pt idx="3">
                  <c:v>#N/A</c:v>
                </c:pt>
                <c:pt idx="4">
                  <c:v>10905</c:v>
                </c:pt>
                <c:pt idx="5">
                  <c:v>#N/A</c:v>
                </c:pt>
                <c:pt idx="6">
                  <c:v>#N/A</c:v>
                </c:pt>
                <c:pt idx="7">
                  <c:v>9021</c:v>
                </c:pt>
                <c:pt idx="8">
                  <c:v>#N/A</c:v>
                </c:pt>
                <c:pt idx="9">
                  <c:v>#N/A</c:v>
                </c:pt>
                <c:pt idx="10">
                  <c:v>6421</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2685</c:v>
                </c:pt>
                <c:pt idx="1">
                  <c:v>2084</c:v>
                </c:pt>
                <c:pt idx="2">
                  <c:v>2562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1061</c:v>
                </c:pt>
                <c:pt idx="1">
                  <c:v>762</c:v>
                </c:pt>
                <c:pt idx="2">
                  <c:v>762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8187</c:v>
                </c:pt>
                <c:pt idx="1">
                  <c:v>10245</c:v>
                </c:pt>
                <c:pt idx="2">
                  <c:v>14278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社会福祉費（児童保育及び障害児保育の充実による増など）、保健衛生費（公立病院建替えに係る市債（Ｈ</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，Ｈ</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年度債）の増）、臨時財政対策債償還費（R2</a:t>
          </a:r>
          <a:r>
            <a:rPr kumimoji="1" lang="ja-JP" altLang="ja-JP" sz="1300">
              <a:solidFill>
                <a:schemeClr val="dk1"/>
              </a:solidFill>
              <a:effectLst/>
              <a:latin typeface="ＭＳ Ｐゴシック"/>
              <a:ea typeface="ＭＳ Ｐゴシック"/>
              <a:cs typeface="+mn-cs"/>
            </a:rPr>
            <a:t>年度債の増）などの歳出が増加している。新型コロナウイルス感染症の影響により減少</a:t>
          </a:r>
          <a:r>
            <a:rPr kumimoji="1" lang="ja-JP" altLang="ja-JP" sz="1300">
              <a:solidFill>
                <a:schemeClr val="dk1"/>
              </a:solidFill>
              <a:effectLst/>
              <a:latin typeface="ＭＳ Ｐゴシック"/>
              <a:ea typeface="ＭＳ Ｐゴシック"/>
              <a:cs typeface="+mn-cs"/>
            </a:rPr>
            <a:t>していた市税収入も2億程度回復したが、前述の扶助費等の影響により、前年度とほぼ同</a:t>
          </a:r>
          <a:r>
            <a:rPr kumimoji="1" lang="ja-JP" altLang="en-US" sz="1300">
              <a:solidFill>
                <a:schemeClr val="dk1"/>
              </a:solidFill>
              <a:effectLst/>
              <a:latin typeface="ＭＳ Ｐゴシック"/>
              <a:ea typeface="ＭＳ Ｐゴシック"/>
              <a:cs typeface="+mn-cs"/>
            </a:rPr>
            <a:t>水準</a:t>
          </a:r>
          <a:r>
            <a:rPr kumimoji="1" lang="ja-JP" altLang="ja-JP" sz="1300">
              <a:solidFill>
                <a:schemeClr val="dk1"/>
              </a:solidFill>
              <a:effectLst/>
              <a:latin typeface="ＭＳ Ｐゴシック"/>
              <a:ea typeface="ＭＳ Ｐゴシック"/>
              <a:cs typeface="+mn-cs"/>
            </a:rPr>
            <a:t>であった。しかし、類似団体と比較すると依然として低い水準にある。市税の徴収強化への取り組みに加え、社会保障関係費の適正化などに取り組み、財政基盤の強化に努める。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58420</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144780</xdr:rowOff>
    </xdr:from>
    <xdr:ext cx="762000" cy="254635"/>
    <xdr:sp macro="" textlink="">
      <xdr:nvSpPr>
        <xdr:cNvPr id="67" name="財政力最大値テキスト"/>
        <xdr:cNvSpPr txBox="1"/>
      </xdr:nvSpPr>
      <xdr:spPr>
        <a:xfrm>
          <a:off x="5041900" y="6145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58420</xdr:rowOff>
    </xdr:from>
    <xdr:to xmlns:xdr="http://schemas.openxmlformats.org/drawingml/2006/spreadsheetDrawing">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106045</xdr:rowOff>
    </xdr:from>
    <xdr:to xmlns:xdr="http://schemas.openxmlformats.org/drawingml/2006/spreadsheetDrawing">
      <xdr:col>23</xdr:col>
      <xdr:colOff>133350</xdr:colOff>
      <xdr:row>42</xdr:row>
      <xdr:rowOff>125730</xdr:rowOff>
    </xdr:to>
    <xdr:cxnSp macro="">
      <xdr:nvCxnSpPr>
        <xdr:cNvPr id="69" name="直線コネクタ 68"/>
        <xdr:cNvCxnSpPr/>
      </xdr:nvCxnSpPr>
      <xdr:spPr>
        <a:xfrm>
          <a:off x="4114800" y="73069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81915</xdr:rowOff>
    </xdr:from>
    <xdr:ext cx="762000" cy="259080"/>
    <xdr:sp macro="" textlink="">
      <xdr:nvSpPr>
        <xdr:cNvPr id="70" name="財政力平均値テキスト"/>
        <xdr:cNvSpPr txBox="1"/>
      </xdr:nvSpPr>
      <xdr:spPr>
        <a:xfrm>
          <a:off x="5041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106045</xdr:rowOff>
    </xdr:from>
    <xdr:to xmlns:xdr="http://schemas.openxmlformats.org/drawingml/2006/spreadsheetDrawing">
      <xdr:col>19</xdr:col>
      <xdr:colOff>133350</xdr:colOff>
      <xdr:row>42</xdr:row>
      <xdr:rowOff>106045</xdr:rowOff>
    </xdr:to>
    <xdr:cxnSp macro="">
      <xdr:nvCxnSpPr>
        <xdr:cNvPr id="72" name="直線コネクタ 71"/>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73" name="フローチャート: 判断 72"/>
        <xdr:cNvSpPr/>
      </xdr:nvSpPr>
      <xdr:spPr>
        <a:xfrm>
          <a:off x="4064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6350</xdr:rowOff>
    </xdr:from>
    <xdr:ext cx="736600" cy="254635"/>
    <xdr:sp macro="" textlink="">
      <xdr:nvSpPr>
        <xdr:cNvPr id="74" name="テキスト ボックス 73"/>
        <xdr:cNvSpPr txBox="1"/>
      </xdr:nvSpPr>
      <xdr:spPr>
        <a:xfrm>
          <a:off x="3733800" y="68643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106045</xdr:rowOff>
    </xdr:from>
    <xdr:to xmlns:xdr="http://schemas.openxmlformats.org/drawingml/2006/spreadsheetDrawing">
      <xdr:col>15</xdr:col>
      <xdr:colOff>82550</xdr:colOff>
      <xdr:row>42</xdr:row>
      <xdr:rowOff>125730</xdr:rowOff>
    </xdr:to>
    <xdr:cxnSp macro="">
      <xdr:nvCxnSpPr>
        <xdr:cNvPr id="75" name="直線コネクタ 74"/>
        <xdr:cNvCxnSpPr/>
      </xdr:nvCxnSpPr>
      <xdr:spPr>
        <a:xfrm flipV="1">
          <a:off x="2336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137160</xdr:rowOff>
    </xdr:from>
    <xdr:ext cx="762000" cy="259080"/>
    <xdr:sp macro="" textlink="">
      <xdr:nvSpPr>
        <xdr:cNvPr id="77" name="テキスト ボックス 76"/>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125730</xdr:rowOff>
    </xdr:from>
    <xdr:to xmlns:xdr="http://schemas.openxmlformats.org/drawingml/2006/spreadsheetDrawing">
      <xdr:col>11</xdr:col>
      <xdr:colOff>31750</xdr:colOff>
      <xdr:row>42</xdr:row>
      <xdr:rowOff>146050</xdr:rowOff>
    </xdr:to>
    <xdr:cxnSp macro="">
      <xdr:nvCxnSpPr>
        <xdr:cNvPr id="78" name="直線コネクタ 77"/>
        <xdr:cNvCxnSpPr/>
      </xdr:nvCxnSpPr>
      <xdr:spPr>
        <a:xfrm flipV="1">
          <a:off x="1447800" y="73266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137160</xdr:rowOff>
    </xdr:from>
    <xdr:ext cx="762000" cy="259080"/>
    <xdr:sp macro="" textlink="">
      <xdr:nvSpPr>
        <xdr:cNvPr id="80" name="テキスト ボックス 79"/>
        <xdr:cNvSpPr txBox="1"/>
      </xdr:nvSpPr>
      <xdr:spPr>
        <a:xfrm>
          <a:off x="1955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45720</xdr:rowOff>
    </xdr:from>
    <xdr:to xmlns:xdr="http://schemas.openxmlformats.org/drawingml/2006/spreadsheetDrawing">
      <xdr:col>7</xdr:col>
      <xdr:colOff>31750</xdr:colOff>
      <xdr:row>41</xdr:row>
      <xdr:rowOff>147320</xdr:rowOff>
    </xdr:to>
    <xdr:sp macro="" textlink="">
      <xdr:nvSpPr>
        <xdr:cNvPr id="81" name="フローチャート: 判断 80"/>
        <xdr:cNvSpPr/>
      </xdr:nvSpPr>
      <xdr:spPr>
        <a:xfrm>
          <a:off x="1397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157480</xdr:rowOff>
    </xdr:from>
    <xdr:ext cx="762000" cy="254635"/>
    <xdr:sp macro="" textlink="">
      <xdr:nvSpPr>
        <xdr:cNvPr id="82" name="テキスト ボックス 81"/>
        <xdr:cNvSpPr txBox="1"/>
      </xdr:nvSpPr>
      <xdr:spPr>
        <a:xfrm>
          <a:off x="1066800" y="68440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74930</xdr:rowOff>
    </xdr:from>
    <xdr:to xmlns:xdr="http://schemas.openxmlformats.org/drawingml/2006/spreadsheetDrawing">
      <xdr:col>23</xdr:col>
      <xdr:colOff>184150</xdr:colOff>
      <xdr:row>43</xdr:row>
      <xdr:rowOff>5080</xdr:rowOff>
    </xdr:to>
    <xdr:sp macro="" textlink="">
      <xdr:nvSpPr>
        <xdr:cNvPr id="88" name="楕円 87"/>
        <xdr:cNvSpPr/>
      </xdr:nvSpPr>
      <xdr:spPr>
        <a:xfrm>
          <a:off x="49022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46990</xdr:rowOff>
    </xdr:from>
    <xdr:ext cx="762000" cy="259080"/>
    <xdr:sp macro="" textlink="">
      <xdr:nvSpPr>
        <xdr:cNvPr id="89" name="財政力該当値テキスト"/>
        <xdr:cNvSpPr txBox="1"/>
      </xdr:nvSpPr>
      <xdr:spPr>
        <a:xfrm>
          <a:off x="5041900" y="7247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90" name="楕円 89"/>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141605</xdr:rowOff>
    </xdr:from>
    <xdr:ext cx="736600" cy="259080"/>
    <xdr:sp macro="" textlink="">
      <xdr:nvSpPr>
        <xdr:cNvPr id="91" name="テキスト ボックス 90"/>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92" name="楕円 91"/>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2000" cy="259080"/>
    <xdr:sp macro="" textlink="">
      <xdr:nvSpPr>
        <xdr:cNvPr id="93" name="テキスト ボックス 92"/>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74930</xdr:rowOff>
    </xdr:from>
    <xdr:to xmlns:xdr="http://schemas.openxmlformats.org/drawingml/2006/spreadsheetDrawing">
      <xdr:col>11</xdr:col>
      <xdr:colOff>82550</xdr:colOff>
      <xdr:row>43</xdr:row>
      <xdr:rowOff>5080</xdr:rowOff>
    </xdr:to>
    <xdr:sp macro="" textlink="">
      <xdr:nvSpPr>
        <xdr:cNvPr id="94" name="楕円 93"/>
        <xdr:cNvSpPr/>
      </xdr:nvSpPr>
      <xdr:spPr>
        <a:xfrm>
          <a:off x="2286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161290</xdr:rowOff>
    </xdr:from>
    <xdr:ext cx="762000" cy="259080"/>
    <xdr:sp macro="" textlink="">
      <xdr:nvSpPr>
        <xdr:cNvPr id="95" name="テキスト ボックス 94"/>
        <xdr:cNvSpPr txBox="1"/>
      </xdr:nvSpPr>
      <xdr:spPr>
        <a:xfrm>
          <a:off x="1955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2000" cy="259080"/>
    <xdr:sp macro="" textlink="">
      <xdr:nvSpPr>
        <xdr:cNvPr id="97" name="テキスト ボックス 96"/>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市税収入及び地方交付税の増加により</a:t>
          </a:r>
          <a:r>
            <a:rPr kumimoji="1" lang="en-US" altLang="ja-JP" sz="1200">
              <a:solidFill>
                <a:schemeClr val="dk1"/>
              </a:solidFill>
              <a:effectLst/>
              <a:latin typeface="ＭＳ Ｐゴシック"/>
              <a:ea typeface="ＭＳ Ｐゴシック"/>
              <a:cs typeface="+mn-cs"/>
            </a:rPr>
            <a:t>92.7</a:t>
          </a:r>
          <a:r>
            <a:rPr kumimoji="1" lang="ja-JP" altLang="ja-JP" sz="1200">
              <a:solidFill>
                <a:schemeClr val="dk1"/>
              </a:solidFill>
              <a:effectLst/>
              <a:latin typeface="ＭＳ Ｐゴシック"/>
              <a:ea typeface="ＭＳ Ｐゴシック"/>
              <a:cs typeface="+mn-cs"/>
            </a:rPr>
            <a:t>％と前年度比6.7ポイント改善しているが、類似団体平均及び長崎県内団体平</a:t>
          </a:r>
          <a:r>
            <a:rPr kumimoji="1" lang="ja-JP" altLang="ja-JP" sz="1200">
              <a:solidFill>
                <a:sysClr val="windowText" lastClr="000000"/>
              </a:solidFill>
              <a:effectLst/>
              <a:latin typeface="ＭＳ Ｐゴシック"/>
              <a:ea typeface="ＭＳ Ｐゴシック"/>
              <a:cs typeface="+mn-cs"/>
            </a:rPr>
            <a:t>均</a:t>
          </a:r>
          <a:r>
            <a:rPr kumimoji="1" lang="ja-JP" altLang="ja-JP" sz="1200">
              <a:solidFill>
                <a:sysClr val="windowText" lastClr="000000"/>
              </a:solidFill>
              <a:effectLst/>
              <a:latin typeface="ＭＳ Ｐゴシック"/>
              <a:ea typeface="ＭＳ Ｐゴシック"/>
              <a:cs typeface="+mn-cs"/>
            </a:rPr>
            <a:t>を</a:t>
          </a:r>
          <a:r>
            <a:rPr kumimoji="1" lang="ja-JP" altLang="ja-JP" sz="1200">
              <a:solidFill>
                <a:schemeClr val="dk1"/>
              </a:solidFill>
              <a:effectLst/>
              <a:latin typeface="ＭＳ Ｐゴシック"/>
              <a:ea typeface="ＭＳ Ｐゴシック"/>
              <a:cs typeface="+mn-cs"/>
            </a:rPr>
            <a:t>上回っている。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人件費においては、会計年度任用職員制度の通年化により増加している。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扶助費については、子育て関連事業や障がい福祉サービス事業の増加によるものであるが、社会福祉及び児童福祉関係費の需要動向を見極め、給付費の適正化に向けた取り組みを進めることで、財政構造の弾力性の確保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635"/>
    <xdr:sp macro="" textlink="">
      <xdr:nvSpPr>
        <xdr:cNvPr id="121" name="テキスト ボックス 120"/>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116840</xdr:rowOff>
    </xdr:from>
    <xdr:to xmlns:xdr="http://schemas.openxmlformats.org/drawingml/2006/spreadsheetDrawing">
      <xdr:col>23</xdr:col>
      <xdr:colOff>133350</xdr:colOff>
      <xdr:row>66</xdr:row>
      <xdr:rowOff>149860</xdr:rowOff>
    </xdr:to>
    <xdr:cxnSp macro="">
      <xdr:nvCxnSpPr>
        <xdr:cNvPr id="125" name="直線コネクタ 124"/>
        <xdr:cNvCxnSpPr/>
      </xdr:nvCxnSpPr>
      <xdr:spPr>
        <a:xfrm flipV="1">
          <a:off x="4953000" y="10403840"/>
          <a:ext cx="0" cy="1061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121920</xdr:rowOff>
    </xdr:from>
    <xdr:ext cx="762000" cy="254635"/>
    <xdr:sp macro="" textlink="">
      <xdr:nvSpPr>
        <xdr:cNvPr id="126" name="財政構造の弾力性最小値テキスト"/>
        <xdr:cNvSpPr txBox="1"/>
      </xdr:nvSpPr>
      <xdr:spPr>
        <a:xfrm>
          <a:off x="5041900" y="114376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149860</xdr:rowOff>
    </xdr:from>
    <xdr:to xmlns:xdr="http://schemas.openxmlformats.org/drawingml/2006/spreadsheetDrawing">
      <xdr:col>24</xdr:col>
      <xdr:colOff>12700</xdr:colOff>
      <xdr:row>66</xdr:row>
      <xdr:rowOff>149860</xdr:rowOff>
    </xdr:to>
    <xdr:cxnSp macro="">
      <xdr:nvCxnSpPr>
        <xdr:cNvPr id="127" name="直線コネクタ 126"/>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31750</xdr:rowOff>
    </xdr:from>
    <xdr:ext cx="762000" cy="254635"/>
    <xdr:sp macro="" textlink="">
      <xdr:nvSpPr>
        <xdr:cNvPr id="128" name="財政構造の弾力性最大値テキスト"/>
        <xdr:cNvSpPr txBox="1"/>
      </xdr:nvSpPr>
      <xdr:spPr>
        <a:xfrm>
          <a:off x="5041900" y="10147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116840</xdr:rowOff>
    </xdr:from>
    <xdr:to xmlns:xdr="http://schemas.openxmlformats.org/drawingml/2006/spreadsheetDrawing">
      <xdr:col>24</xdr:col>
      <xdr:colOff>12700</xdr:colOff>
      <xdr:row>60</xdr:row>
      <xdr:rowOff>116840</xdr:rowOff>
    </xdr:to>
    <xdr:cxnSp macro="">
      <xdr:nvCxnSpPr>
        <xdr:cNvPr id="129" name="直線コネクタ 128"/>
        <xdr:cNvCxnSpPr/>
      </xdr:nvCxnSpPr>
      <xdr:spPr>
        <a:xfrm>
          <a:off x="4864100" y="1040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22225</xdr:rowOff>
    </xdr:from>
    <xdr:to xmlns:xdr="http://schemas.openxmlformats.org/drawingml/2006/spreadsheetDrawing">
      <xdr:col>23</xdr:col>
      <xdr:colOff>133350</xdr:colOff>
      <xdr:row>67</xdr:row>
      <xdr:rowOff>2540</xdr:rowOff>
    </xdr:to>
    <xdr:cxnSp macro="">
      <xdr:nvCxnSpPr>
        <xdr:cNvPr id="130" name="直線コネクタ 129"/>
        <xdr:cNvCxnSpPr/>
      </xdr:nvCxnSpPr>
      <xdr:spPr>
        <a:xfrm flipV="1">
          <a:off x="4114800" y="11166475"/>
          <a:ext cx="8382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2000" cy="259080"/>
    <xdr:sp macro="" textlink="">
      <xdr:nvSpPr>
        <xdr:cNvPr id="131"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73025</xdr:rowOff>
    </xdr:from>
    <xdr:to xmlns:xdr="http://schemas.openxmlformats.org/drawingml/2006/spreadsheetDrawing">
      <xdr:col>19</xdr:col>
      <xdr:colOff>133350</xdr:colOff>
      <xdr:row>67</xdr:row>
      <xdr:rowOff>2540</xdr:rowOff>
    </xdr:to>
    <xdr:cxnSp macro="">
      <xdr:nvCxnSpPr>
        <xdr:cNvPr id="133" name="直線コネクタ 132"/>
        <xdr:cNvCxnSpPr/>
      </xdr:nvCxnSpPr>
      <xdr:spPr>
        <a:xfrm>
          <a:off x="3225800" y="1138872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10160</xdr:rowOff>
    </xdr:from>
    <xdr:to xmlns:xdr="http://schemas.openxmlformats.org/drawingml/2006/spreadsheetDrawing">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121920</xdr:rowOff>
    </xdr:from>
    <xdr:ext cx="736600" cy="254635"/>
    <xdr:sp macro="" textlink="">
      <xdr:nvSpPr>
        <xdr:cNvPr id="135" name="テキスト ボックス 134"/>
        <xdr:cNvSpPr txBox="1"/>
      </xdr:nvSpPr>
      <xdr:spPr>
        <a:xfrm>
          <a:off x="3733800" y="109232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63500</xdr:rowOff>
    </xdr:from>
    <xdr:to xmlns:xdr="http://schemas.openxmlformats.org/drawingml/2006/spreadsheetDrawing">
      <xdr:col>15</xdr:col>
      <xdr:colOff>82550</xdr:colOff>
      <xdr:row>66</xdr:row>
      <xdr:rowOff>73025</xdr:rowOff>
    </xdr:to>
    <xdr:cxnSp macro="">
      <xdr:nvCxnSpPr>
        <xdr:cNvPr id="136" name="直線コネクタ 135"/>
        <xdr:cNvCxnSpPr/>
      </xdr:nvCxnSpPr>
      <xdr:spPr>
        <a:xfrm>
          <a:off x="2336800" y="113792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29210</xdr:rowOff>
    </xdr:from>
    <xdr:to xmlns:xdr="http://schemas.openxmlformats.org/drawingml/2006/spreadsheetDrawing">
      <xdr:col>15</xdr:col>
      <xdr:colOff>133350</xdr:colOff>
      <xdr:row>65</xdr:row>
      <xdr:rowOff>130810</xdr:rowOff>
    </xdr:to>
    <xdr:sp macro="" textlink="">
      <xdr:nvSpPr>
        <xdr:cNvPr id="137" name="フローチャート: 判断 136"/>
        <xdr:cNvSpPr/>
      </xdr:nvSpPr>
      <xdr:spPr>
        <a:xfrm>
          <a:off x="3175000" y="111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140970</xdr:rowOff>
    </xdr:from>
    <xdr:ext cx="762000" cy="259080"/>
    <xdr:sp macro="" textlink="">
      <xdr:nvSpPr>
        <xdr:cNvPr id="138" name="テキスト ボックス 137"/>
        <xdr:cNvSpPr txBox="1"/>
      </xdr:nvSpPr>
      <xdr:spPr>
        <a:xfrm>
          <a:off x="2844800" y="1094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70485</xdr:rowOff>
    </xdr:from>
    <xdr:to xmlns:xdr="http://schemas.openxmlformats.org/drawingml/2006/spreadsheetDrawing">
      <xdr:col>11</xdr:col>
      <xdr:colOff>31750</xdr:colOff>
      <xdr:row>66</xdr:row>
      <xdr:rowOff>63500</xdr:rowOff>
    </xdr:to>
    <xdr:cxnSp macro="">
      <xdr:nvCxnSpPr>
        <xdr:cNvPr id="139" name="直線コネクタ 138"/>
        <xdr:cNvCxnSpPr/>
      </xdr:nvCxnSpPr>
      <xdr:spPr>
        <a:xfrm>
          <a:off x="1447800" y="1121473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19685</xdr:rowOff>
    </xdr:from>
    <xdr:to xmlns:xdr="http://schemas.openxmlformats.org/drawingml/2006/spreadsheetDrawing">
      <xdr:col>11</xdr:col>
      <xdr:colOff>82550</xdr:colOff>
      <xdr:row>65</xdr:row>
      <xdr:rowOff>121285</xdr:rowOff>
    </xdr:to>
    <xdr:sp macro="" textlink="">
      <xdr:nvSpPr>
        <xdr:cNvPr id="140" name="フローチャート: 判断 139"/>
        <xdr:cNvSpPr/>
      </xdr:nvSpPr>
      <xdr:spPr>
        <a:xfrm>
          <a:off x="2286000" y="111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132080</xdr:rowOff>
    </xdr:from>
    <xdr:ext cx="762000" cy="254635"/>
    <xdr:sp macro="" textlink="">
      <xdr:nvSpPr>
        <xdr:cNvPr id="141" name="テキスト ボックス 140"/>
        <xdr:cNvSpPr txBox="1"/>
      </xdr:nvSpPr>
      <xdr:spPr>
        <a:xfrm>
          <a:off x="1955800" y="10933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34290</xdr:rowOff>
    </xdr:from>
    <xdr:to xmlns:xdr="http://schemas.openxmlformats.org/drawingml/2006/spreadsheetDrawing">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120650</xdr:rowOff>
    </xdr:from>
    <xdr:ext cx="762000" cy="254635"/>
    <xdr:sp macro="" textlink="">
      <xdr:nvSpPr>
        <xdr:cNvPr id="143" name="テキスト ボックス 142"/>
        <xdr:cNvSpPr txBox="1"/>
      </xdr:nvSpPr>
      <xdr:spPr>
        <a:xfrm>
          <a:off x="1066800" y="11264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4" name="テキスト ボックス 143"/>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5" name="テキスト ボックス 144"/>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6" name="テキスト ボックス 145"/>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7" name="テキスト ボックス 146"/>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48" name="テキスト ボックス 147"/>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143510</xdr:rowOff>
    </xdr:from>
    <xdr:to xmlns:xdr="http://schemas.openxmlformats.org/drawingml/2006/spreadsheetDrawing">
      <xdr:col>23</xdr:col>
      <xdr:colOff>184150</xdr:colOff>
      <xdr:row>65</xdr:row>
      <xdr:rowOff>73025</xdr:rowOff>
    </xdr:to>
    <xdr:sp macro="" textlink="">
      <xdr:nvSpPr>
        <xdr:cNvPr id="149" name="楕円 148"/>
        <xdr:cNvSpPr/>
      </xdr:nvSpPr>
      <xdr:spPr>
        <a:xfrm>
          <a:off x="4902200" y="11116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114935</xdr:rowOff>
    </xdr:from>
    <xdr:ext cx="762000" cy="259080"/>
    <xdr:sp macro="" textlink="">
      <xdr:nvSpPr>
        <xdr:cNvPr id="150" name="財政構造の弾力性該当値テキスト"/>
        <xdr:cNvSpPr txBox="1"/>
      </xdr:nvSpPr>
      <xdr:spPr>
        <a:xfrm>
          <a:off x="5041900" y="1108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123190</xdr:rowOff>
    </xdr:from>
    <xdr:to xmlns:xdr="http://schemas.openxmlformats.org/drawingml/2006/spreadsheetDrawing">
      <xdr:col>19</xdr:col>
      <xdr:colOff>184150</xdr:colOff>
      <xdr:row>67</xdr:row>
      <xdr:rowOff>53340</xdr:rowOff>
    </xdr:to>
    <xdr:sp macro="" textlink="">
      <xdr:nvSpPr>
        <xdr:cNvPr id="151" name="楕円 150"/>
        <xdr:cNvSpPr/>
      </xdr:nvSpPr>
      <xdr:spPr>
        <a:xfrm>
          <a:off x="4064000" y="1143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38100</xdr:rowOff>
    </xdr:from>
    <xdr:ext cx="736600" cy="259080"/>
    <xdr:sp macro="" textlink="">
      <xdr:nvSpPr>
        <xdr:cNvPr id="152" name="テキスト ボックス 151"/>
        <xdr:cNvSpPr txBox="1"/>
      </xdr:nvSpPr>
      <xdr:spPr>
        <a:xfrm>
          <a:off x="3733800" y="11525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22225</xdr:rowOff>
    </xdr:from>
    <xdr:to xmlns:xdr="http://schemas.openxmlformats.org/drawingml/2006/spreadsheetDrawing">
      <xdr:col>15</xdr:col>
      <xdr:colOff>133350</xdr:colOff>
      <xdr:row>66</xdr:row>
      <xdr:rowOff>123825</xdr:rowOff>
    </xdr:to>
    <xdr:sp macro="" textlink="">
      <xdr:nvSpPr>
        <xdr:cNvPr id="153" name="楕円 152"/>
        <xdr:cNvSpPr/>
      </xdr:nvSpPr>
      <xdr:spPr>
        <a:xfrm>
          <a:off x="3175000" y="113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109220</xdr:rowOff>
    </xdr:from>
    <xdr:ext cx="762000" cy="254635"/>
    <xdr:sp macro="" textlink="">
      <xdr:nvSpPr>
        <xdr:cNvPr id="154" name="テキスト ボックス 153"/>
        <xdr:cNvSpPr txBox="1"/>
      </xdr:nvSpPr>
      <xdr:spPr>
        <a:xfrm>
          <a:off x="2844800" y="114249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12700</xdr:rowOff>
    </xdr:from>
    <xdr:to xmlns:xdr="http://schemas.openxmlformats.org/drawingml/2006/spreadsheetDrawing">
      <xdr:col>11</xdr:col>
      <xdr:colOff>82550</xdr:colOff>
      <xdr:row>66</xdr:row>
      <xdr:rowOff>114300</xdr:rowOff>
    </xdr:to>
    <xdr:sp macro="" textlink="">
      <xdr:nvSpPr>
        <xdr:cNvPr id="155" name="楕円 154"/>
        <xdr:cNvSpPr/>
      </xdr:nvSpPr>
      <xdr:spPr>
        <a:xfrm>
          <a:off x="2286000" y="11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99060</xdr:rowOff>
    </xdr:from>
    <xdr:ext cx="762000" cy="254635"/>
    <xdr:sp macro="" textlink="">
      <xdr:nvSpPr>
        <xdr:cNvPr id="156" name="テキスト ボックス 155"/>
        <xdr:cNvSpPr txBox="1"/>
      </xdr:nvSpPr>
      <xdr:spPr>
        <a:xfrm>
          <a:off x="1955800" y="1141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19685</xdr:rowOff>
    </xdr:from>
    <xdr:to xmlns:xdr="http://schemas.openxmlformats.org/drawingml/2006/spreadsheetDrawing">
      <xdr:col>7</xdr:col>
      <xdr:colOff>31750</xdr:colOff>
      <xdr:row>65</xdr:row>
      <xdr:rowOff>121285</xdr:rowOff>
    </xdr:to>
    <xdr:sp macro="" textlink="">
      <xdr:nvSpPr>
        <xdr:cNvPr id="157" name="楕円 156"/>
        <xdr:cNvSpPr/>
      </xdr:nvSpPr>
      <xdr:spPr>
        <a:xfrm>
          <a:off x="1397000" y="111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132080</xdr:rowOff>
    </xdr:from>
    <xdr:ext cx="762000" cy="254635"/>
    <xdr:sp macro="" textlink="">
      <xdr:nvSpPr>
        <xdr:cNvPr id="158" name="テキスト ボックス 157"/>
        <xdr:cNvSpPr txBox="1"/>
      </xdr:nvSpPr>
      <xdr:spPr>
        <a:xfrm>
          <a:off x="1066800" y="10933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1" name="テキスト ボックス 160"/>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[135,019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人当たりの職員数は、類似団体と比較しても少なく（▲</a:t>
          </a:r>
          <a:r>
            <a:rPr kumimoji="1" lang="en-US" altLang="ja-JP" sz="1200">
              <a:solidFill>
                <a:schemeClr val="dk1"/>
              </a:solidFill>
              <a:effectLst/>
              <a:latin typeface="ＭＳ Ｐゴシック"/>
              <a:ea typeface="ＭＳ Ｐゴシック"/>
              <a:cs typeface="+mn-cs"/>
            </a:rPr>
            <a:t>0.90</a:t>
          </a:r>
          <a:r>
            <a:rPr kumimoji="1" lang="ja-JP" altLang="ja-JP" sz="1200">
              <a:solidFill>
                <a:schemeClr val="dk1"/>
              </a:solidFill>
              <a:effectLst/>
              <a:latin typeface="ＭＳ Ｐゴシック"/>
              <a:ea typeface="ＭＳ Ｐゴシック"/>
              <a:cs typeface="+mn-cs"/>
            </a:rPr>
            <a:t>）、効率的な行政運営に努めている。また、人件費についても類似団体と比較して低い状態であり、これまでの行財政改革において人件費抑制に取り組んできた効果である。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物件費については、類似団体と比較して高い状態（8.5</a:t>
          </a:r>
          <a:r>
            <a:rPr kumimoji="1" lang="ja-JP" altLang="ja-JP" sz="1200">
              <a:solidFill>
                <a:schemeClr val="dk1"/>
              </a:solidFill>
              <a:effectLst/>
              <a:latin typeface="ＭＳ Ｐゴシック"/>
              <a:ea typeface="ＭＳ Ｐゴシック"/>
              <a:cs typeface="+mn-cs"/>
            </a:rPr>
            <a:t>ポイント）であり、環境センター火災に伴うごみ処理費用等が臨時的に増加していることが原因である。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維持補修費については、類似団体と比較して高い状態（＋51.0ポイント）であり、ミライ</a:t>
          </a:r>
          <a:r>
            <a:rPr kumimoji="1" lang="en-US" altLang="ja-JP" sz="1200">
              <a:solidFill>
                <a:schemeClr val="dk1"/>
              </a:solidFill>
              <a:effectLst/>
              <a:latin typeface="ＭＳ Ｐゴシック"/>
              <a:ea typeface="ＭＳ Ｐゴシック"/>
              <a:cs typeface="+mn-cs"/>
            </a:rPr>
            <a:t>on</a:t>
          </a:r>
          <a:r>
            <a:rPr kumimoji="1" lang="ja-JP" altLang="ja-JP" sz="1200">
              <a:solidFill>
                <a:schemeClr val="dk1"/>
              </a:solidFill>
              <a:effectLst/>
              <a:latin typeface="ＭＳ Ｐゴシック"/>
              <a:ea typeface="ＭＳ Ｐゴシック"/>
              <a:cs typeface="+mn-cs"/>
            </a:rPr>
            <a:t>図書館・資料館の開館（R1.10月）</a:t>
          </a:r>
          <a:r>
            <a:rPr kumimoji="1" lang="ja-JP" altLang="ja-JP" sz="1200">
              <a:solidFill>
                <a:schemeClr val="dk1"/>
              </a:solidFill>
              <a:effectLst/>
              <a:latin typeface="ＭＳ Ｐゴシック"/>
              <a:ea typeface="ＭＳ Ｐゴシック"/>
              <a:cs typeface="+mn-cs"/>
            </a:rPr>
            <a:t>補修費用の増加が要因である。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2" name="テキスト ボックス 171"/>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635"/>
    <xdr:sp macro="" textlink="">
      <xdr:nvSpPr>
        <xdr:cNvPr id="176" name="テキスト ボックス 175"/>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635"/>
    <xdr:sp macro="" textlink="">
      <xdr:nvSpPr>
        <xdr:cNvPr id="178" name="テキスト ボックス 177"/>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88" name="テキスト ボックス 187"/>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99695</xdr:rowOff>
    </xdr:from>
    <xdr:to xmlns:xdr="http://schemas.openxmlformats.org/drawingml/2006/spreadsheetDrawing">
      <xdr:col>23</xdr:col>
      <xdr:colOff>133350</xdr:colOff>
      <xdr:row>89</xdr:row>
      <xdr:rowOff>76200</xdr:rowOff>
    </xdr:to>
    <xdr:cxnSp macro="">
      <xdr:nvCxnSpPr>
        <xdr:cNvPr id="190" name="直線コネクタ 189"/>
        <xdr:cNvCxnSpPr/>
      </xdr:nvCxnSpPr>
      <xdr:spPr>
        <a:xfrm flipV="1">
          <a:off x="495300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48260</xdr:rowOff>
    </xdr:from>
    <xdr:ext cx="762000" cy="259080"/>
    <xdr:sp macro="" textlink="">
      <xdr:nvSpPr>
        <xdr:cNvPr id="191" name="人件費・物件費等の状況最小値テキスト"/>
        <xdr:cNvSpPr txBox="1"/>
      </xdr:nvSpPr>
      <xdr:spPr>
        <a:xfrm>
          <a:off x="50419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76200</xdr:rowOff>
    </xdr:from>
    <xdr:to xmlns:xdr="http://schemas.openxmlformats.org/drawingml/2006/spreadsheetDrawing">
      <xdr:col>24</xdr:col>
      <xdr:colOff>12700</xdr:colOff>
      <xdr:row>89</xdr:row>
      <xdr:rowOff>76200</xdr:rowOff>
    </xdr:to>
    <xdr:cxnSp macro="">
      <xdr:nvCxnSpPr>
        <xdr:cNvPr id="192" name="直線コネクタ 191"/>
        <xdr:cNvCxnSpPr/>
      </xdr:nvCxnSpPr>
      <xdr:spPr>
        <a:xfrm>
          <a:off x="4864100" y="1533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14605</xdr:rowOff>
    </xdr:from>
    <xdr:ext cx="762000" cy="259080"/>
    <xdr:sp macro="" textlink="">
      <xdr:nvSpPr>
        <xdr:cNvPr id="193" name="人件費・物件費等の状況最大値テキスト"/>
        <xdr:cNvSpPr txBox="1"/>
      </xdr:nvSpPr>
      <xdr:spPr>
        <a:xfrm>
          <a:off x="5041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99695</xdr:rowOff>
    </xdr:from>
    <xdr:to xmlns:xdr="http://schemas.openxmlformats.org/drawingml/2006/spreadsheetDrawing">
      <xdr:col>24</xdr:col>
      <xdr:colOff>12700</xdr:colOff>
      <xdr:row>80</xdr:row>
      <xdr:rowOff>99695</xdr:rowOff>
    </xdr:to>
    <xdr:cxnSp macro="">
      <xdr:nvCxnSpPr>
        <xdr:cNvPr id="194" name="直線コネクタ 193"/>
        <xdr:cNvCxnSpPr/>
      </xdr:nvCxnSpPr>
      <xdr:spPr>
        <a:xfrm>
          <a:off x="4864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114300</xdr:rowOff>
    </xdr:from>
    <xdr:to xmlns:xdr="http://schemas.openxmlformats.org/drawingml/2006/spreadsheetDrawing">
      <xdr:col>23</xdr:col>
      <xdr:colOff>133350</xdr:colOff>
      <xdr:row>83</xdr:row>
      <xdr:rowOff>29845</xdr:rowOff>
    </xdr:to>
    <xdr:cxnSp macro="">
      <xdr:nvCxnSpPr>
        <xdr:cNvPr id="195" name="直線コネクタ 194"/>
        <xdr:cNvCxnSpPr/>
      </xdr:nvCxnSpPr>
      <xdr:spPr>
        <a:xfrm>
          <a:off x="4114800" y="14001750"/>
          <a:ext cx="8382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140335</xdr:rowOff>
    </xdr:from>
    <xdr:ext cx="762000" cy="259080"/>
    <xdr:sp macro="" textlink="">
      <xdr:nvSpPr>
        <xdr:cNvPr id="196" name="人件費・物件費等の状況平均値テキスト"/>
        <xdr:cNvSpPr txBox="1"/>
      </xdr:nvSpPr>
      <xdr:spPr>
        <a:xfrm>
          <a:off x="5041900" y="14027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123825</xdr:rowOff>
    </xdr:from>
    <xdr:to xmlns:xdr="http://schemas.openxmlformats.org/drawingml/2006/spreadsheetDrawing">
      <xdr:col>23</xdr:col>
      <xdr:colOff>184150</xdr:colOff>
      <xdr:row>83</xdr:row>
      <xdr:rowOff>53975</xdr:rowOff>
    </xdr:to>
    <xdr:sp macro="" textlink="">
      <xdr:nvSpPr>
        <xdr:cNvPr id="197" name="フローチャート: 判断 196"/>
        <xdr:cNvSpPr/>
      </xdr:nvSpPr>
      <xdr:spPr>
        <a:xfrm>
          <a:off x="49022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147320</xdr:rowOff>
    </xdr:from>
    <xdr:to xmlns:xdr="http://schemas.openxmlformats.org/drawingml/2006/spreadsheetDrawing">
      <xdr:col>19</xdr:col>
      <xdr:colOff>133350</xdr:colOff>
      <xdr:row>81</xdr:row>
      <xdr:rowOff>114300</xdr:rowOff>
    </xdr:to>
    <xdr:cxnSp macro="">
      <xdr:nvCxnSpPr>
        <xdr:cNvPr id="198" name="直線コネクタ 197"/>
        <xdr:cNvCxnSpPr/>
      </xdr:nvCxnSpPr>
      <xdr:spPr>
        <a:xfrm>
          <a:off x="3225800" y="1386332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30480</xdr:rowOff>
    </xdr:from>
    <xdr:to xmlns:xdr="http://schemas.openxmlformats.org/drawingml/2006/spreadsheetDrawing">
      <xdr:col>19</xdr:col>
      <xdr:colOff>184150</xdr:colOff>
      <xdr:row>82</xdr:row>
      <xdr:rowOff>132080</xdr:rowOff>
    </xdr:to>
    <xdr:sp macro="" textlink="">
      <xdr:nvSpPr>
        <xdr:cNvPr id="199" name="フローチャート: 判断 198"/>
        <xdr:cNvSpPr/>
      </xdr:nvSpPr>
      <xdr:spPr>
        <a:xfrm>
          <a:off x="4064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116840</xdr:rowOff>
    </xdr:from>
    <xdr:ext cx="736600" cy="259080"/>
    <xdr:sp macro="" textlink="">
      <xdr:nvSpPr>
        <xdr:cNvPr id="200" name="テキスト ボックス 199"/>
        <xdr:cNvSpPr txBox="1"/>
      </xdr:nvSpPr>
      <xdr:spPr>
        <a:xfrm>
          <a:off x="3733800" y="14175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106045</xdr:rowOff>
    </xdr:from>
    <xdr:to xmlns:xdr="http://schemas.openxmlformats.org/drawingml/2006/spreadsheetDrawing">
      <xdr:col>15</xdr:col>
      <xdr:colOff>82550</xdr:colOff>
      <xdr:row>80</xdr:row>
      <xdr:rowOff>147320</xdr:rowOff>
    </xdr:to>
    <xdr:cxnSp macro="">
      <xdr:nvCxnSpPr>
        <xdr:cNvPr id="201" name="直線コネクタ 200"/>
        <xdr:cNvCxnSpPr/>
      </xdr:nvCxnSpPr>
      <xdr:spPr>
        <a:xfrm>
          <a:off x="2336800" y="138220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71755</xdr:rowOff>
    </xdr:from>
    <xdr:to xmlns:xdr="http://schemas.openxmlformats.org/drawingml/2006/spreadsheetDrawing">
      <xdr:col>15</xdr:col>
      <xdr:colOff>133350</xdr:colOff>
      <xdr:row>82</xdr:row>
      <xdr:rowOff>1905</xdr:rowOff>
    </xdr:to>
    <xdr:sp macro="" textlink="">
      <xdr:nvSpPr>
        <xdr:cNvPr id="202" name="フローチャート: 判断 201"/>
        <xdr:cNvSpPr/>
      </xdr:nvSpPr>
      <xdr:spPr>
        <a:xfrm>
          <a:off x="3175000" y="1395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158115</xdr:rowOff>
    </xdr:from>
    <xdr:ext cx="762000" cy="254635"/>
    <xdr:sp macro="" textlink="">
      <xdr:nvSpPr>
        <xdr:cNvPr id="203" name="テキスト ボックス 202"/>
        <xdr:cNvSpPr txBox="1"/>
      </xdr:nvSpPr>
      <xdr:spPr>
        <a:xfrm>
          <a:off x="2844800" y="14045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106045</xdr:rowOff>
    </xdr:from>
    <xdr:to xmlns:xdr="http://schemas.openxmlformats.org/drawingml/2006/spreadsheetDrawing">
      <xdr:col>11</xdr:col>
      <xdr:colOff>31750</xdr:colOff>
      <xdr:row>80</xdr:row>
      <xdr:rowOff>122555</xdr:rowOff>
    </xdr:to>
    <xdr:cxnSp macro="">
      <xdr:nvCxnSpPr>
        <xdr:cNvPr id="204" name="直線コネクタ 203"/>
        <xdr:cNvCxnSpPr/>
      </xdr:nvCxnSpPr>
      <xdr:spPr>
        <a:xfrm flipV="1">
          <a:off x="1447800" y="138220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27940</xdr:rowOff>
    </xdr:from>
    <xdr:to xmlns:xdr="http://schemas.openxmlformats.org/drawingml/2006/spreadsheetDrawing">
      <xdr:col>11</xdr:col>
      <xdr:colOff>82550</xdr:colOff>
      <xdr:row>81</xdr:row>
      <xdr:rowOff>129540</xdr:rowOff>
    </xdr:to>
    <xdr:sp macro="" textlink="">
      <xdr:nvSpPr>
        <xdr:cNvPr id="205" name="フローチャート: 判断 204"/>
        <xdr:cNvSpPr/>
      </xdr:nvSpPr>
      <xdr:spPr>
        <a:xfrm>
          <a:off x="2286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114300</xdr:rowOff>
    </xdr:from>
    <xdr:ext cx="762000" cy="259080"/>
    <xdr:sp macro="" textlink="">
      <xdr:nvSpPr>
        <xdr:cNvPr id="206" name="テキスト ボックス 205"/>
        <xdr:cNvSpPr txBox="1"/>
      </xdr:nvSpPr>
      <xdr:spPr>
        <a:xfrm>
          <a:off x="195580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16510</xdr:rowOff>
    </xdr:from>
    <xdr:to xmlns:xdr="http://schemas.openxmlformats.org/drawingml/2006/spreadsheetDrawing">
      <xdr:col>7</xdr:col>
      <xdr:colOff>31750</xdr:colOff>
      <xdr:row>81</xdr:row>
      <xdr:rowOff>118110</xdr:rowOff>
    </xdr:to>
    <xdr:sp macro="" textlink="">
      <xdr:nvSpPr>
        <xdr:cNvPr id="207" name="フローチャート: 判断 206"/>
        <xdr:cNvSpPr/>
      </xdr:nvSpPr>
      <xdr:spPr>
        <a:xfrm>
          <a:off x="1397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102870</xdr:rowOff>
    </xdr:from>
    <xdr:ext cx="762000" cy="259080"/>
    <xdr:sp macro="" textlink="">
      <xdr:nvSpPr>
        <xdr:cNvPr id="208" name="テキスト ボックス 207"/>
        <xdr:cNvSpPr txBox="1"/>
      </xdr:nvSpPr>
      <xdr:spPr>
        <a:xfrm>
          <a:off x="1066800" y="13990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150495</xdr:rowOff>
    </xdr:from>
    <xdr:to xmlns:xdr="http://schemas.openxmlformats.org/drawingml/2006/spreadsheetDrawing">
      <xdr:col>23</xdr:col>
      <xdr:colOff>184150</xdr:colOff>
      <xdr:row>83</xdr:row>
      <xdr:rowOff>80645</xdr:rowOff>
    </xdr:to>
    <xdr:sp macro="" textlink="">
      <xdr:nvSpPr>
        <xdr:cNvPr id="214" name="楕円 213"/>
        <xdr:cNvSpPr/>
      </xdr:nvSpPr>
      <xdr:spPr>
        <a:xfrm>
          <a:off x="49022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123190</xdr:rowOff>
    </xdr:from>
    <xdr:ext cx="762000" cy="254635"/>
    <xdr:sp macro="" textlink="">
      <xdr:nvSpPr>
        <xdr:cNvPr id="215" name="人件費・物件費等の状況該当値テキスト"/>
        <xdr:cNvSpPr txBox="1"/>
      </xdr:nvSpPr>
      <xdr:spPr>
        <a:xfrm>
          <a:off x="5041900" y="14182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63500</xdr:rowOff>
    </xdr:from>
    <xdr:to xmlns:xdr="http://schemas.openxmlformats.org/drawingml/2006/spreadsheetDrawing">
      <xdr:col>19</xdr:col>
      <xdr:colOff>184150</xdr:colOff>
      <xdr:row>81</xdr:row>
      <xdr:rowOff>165100</xdr:rowOff>
    </xdr:to>
    <xdr:sp macro="" textlink="">
      <xdr:nvSpPr>
        <xdr:cNvPr id="216" name="楕円 215"/>
        <xdr:cNvSpPr/>
      </xdr:nvSpPr>
      <xdr:spPr>
        <a:xfrm>
          <a:off x="4064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3810</xdr:rowOff>
    </xdr:from>
    <xdr:ext cx="736600" cy="259080"/>
    <xdr:sp macro="" textlink="">
      <xdr:nvSpPr>
        <xdr:cNvPr id="217" name="テキスト ボックス 216"/>
        <xdr:cNvSpPr txBox="1"/>
      </xdr:nvSpPr>
      <xdr:spPr>
        <a:xfrm>
          <a:off x="3733800" y="1371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96520</xdr:rowOff>
    </xdr:from>
    <xdr:to xmlns:xdr="http://schemas.openxmlformats.org/drawingml/2006/spreadsheetDrawing">
      <xdr:col>15</xdr:col>
      <xdr:colOff>133350</xdr:colOff>
      <xdr:row>81</xdr:row>
      <xdr:rowOff>26670</xdr:rowOff>
    </xdr:to>
    <xdr:sp macro="" textlink="">
      <xdr:nvSpPr>
        <xdr:cNvPr id="218" name="楕円 217"/>
        <xdr:cNvSpPr/>
      </xdr:nvSpPr>
      <xdr:spPr>
        <a:xfrm>
          <a:off x="3175000" y="13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36830</xdr:rowOff>
    </xdr:from>
    <xdr:ext cx="762000" cy="259080"/>
    <xdr:sp macro="" textlink="">
      <xdr:nvSpPr>
        <xdr:cNvPr id="219" name="テキスト ボックス 218"/>
        <xdr:cNvSpPr txBox="1"/>
      </xdr:nvSpPr>
      <xdr:spPr>
        <a:xfrm>
          <a:off x="2844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55245</xdr:rowOff>
    </xdr:from>
    <xdr:to xmlns:xdr="http://schemas.openxmlformats.org/drawingml/2006/spreadsheetDrawing">
      <xdr:col>11</xdr:col>
      <xdr:colOff>82550</xdr:colOff>
      <xdr:row>80</xdr:row>
      <xdr:rowOff>156845</xdr:rowOff>
    </xdr:to>
    <xdr:sp macro="" textlink="">
      <xdr:nvSpPr>
        <xdr:cNvPr id="220" name="楕円 219"/>
        <xdr:cNvSpPr/>
      </xdr:nvSpPr>
      <xdr:spPr>
        <a:xfrm>
          <a:off x="2286000" y="137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167005</xdr:rowOff>
    </xdr:from>
    <xdr:ext cx="762000" cy="254635"/>
    <xdr:sp macro="" textlink="">
      <xdr:nvSpPr>
        <xdr:cNvPr id="221" name="テキスト ボックス 220"/>
        <xdr:cNvSpPr txBox="1"/>
      </xdr:nvSpPr>
      <xdr:spPr>
        <a:xfrm>
          <a:off x="1955800" y="13540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71755</xdr:rowOff>
    </xdr:from>
    <xdr:to xmlns:xdr="http://schemas.openxmlformats.org/drawingml/2006/spreadsheetDrawing">
      <xdr:col>7</xdr:col>
      <xdr:colOff>31750</xdr:colOff>
      <xdr:row>81</xdr:row>
      <xdr:rowOff>1905</xdr:rowOff>
    </xdr:to>
    <xdr:sp macro="" textlink="">
      <xdr:nvSpPr>
        <xdr:cNvPr id="222" name="楕円 221"/>
        <xdr:cNvSpPr/>
      </xdr:nvSpPr>
      <xdr:spPr>
        <a:xfrm>
          <a:off x="1397000" y="13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12065</xdr:rowOff>
    </xdr:from>
    <xdr:ext cx="762000" cy="259080"/>
    <xdr:sp macro="" textlink="">
      <xdr:nvSpPr>
        <xdr:cNvPr id="223" name="テキスト ボックス 222"/>
        <xdr:cNvSpPr txBox="1"/>
      </xdr:nvSpPr>
      <xdr:spPr>
        <a:xfrm>
          <a:off x="1066800" y="13556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6" name="テキスト ボックス 225"/>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早期退職勧奨制度の実施などにより、経験年数</a:t>
          </a:r>
          <a:r>
            <a:rPr kumimoji="1" lang="en-US" altLang="ja-JP" sz="1200">
              <a:solidFill>
                <a:schemeClr val="dk1"/>
              </a:solidFill>
              <a:effectLst/>
              <a:latin typeface="ＭＳ Ｐゴシック"/>
              <a:ea typeface="ＭＳ Ｐゴシック"/>
              <a:cs typeface="+mn-cs"/>
            </a:rPr>
            <a:t>20</a:t>
          </a:r>
          <a:r>
            <a:rPr kumimoji="1" lang="ja-JP" altLang="ja-JP" sz="1200">
              <a:solidFill>
                <a:schemeClr val="dk1"/>
              </a:solidFill>
              <a:effectLst/>
              <a:latin typeface="ＭＳ Ｐゴシック"/>
              <a:ea typeface="ＭＳ Ｐゴシック"/>
              <a:cs typeface="+mn-cs"/>
            </a:rPr>
            <a:t>年以上の職員の平均給与が下がり、類似団体平均よりも低い水準となった。今後も、大村市人材育成基本方針に基づき、職務や職責などに応じた職員の適材適所の配置による組織の活性化及び組織力の向上などに取り組んでいく。</a:t>
          </a:r>
          <a:endParaRPr lang="ja-JP" altLang="ja-JP" sz="1200">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635"/>
    <xdr:sp macro="" textlink="">
      <xdr:nvSpPr>
        <xdr:cNvPr id="240" name="テキスト ボックス 239"/>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635"/>
    <xdr:sp macro="" textlink="">
      <xdr:nvSpPr>
        <xdr:cNvPr id="242" name="テキスト ボックス 241"/>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2" name="テキスト ボックス 251"/>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113665</xdr:rowOff>
    </xdr:from>
    <xdr:to xmlns:xdr="http://schemas.openxmlformats.org/drawingml/2006/spreadsheetDrawing">
      <xdr:col>81</xdr:col>
      <xdr:colOff>44450</xdr:colOff>
      <xdr:row>89</xdr:row>
      <xdr:rowOff>139065</xdr:rowOff>
    </xdr:to>
    <xdr:cxnSp macro="">
      <xdr:nvCxnSpPr>
        <xdr:cNvPr id="254" name="直線コネクタ 253"/>
        <xdr:cNvCxnSpPr/>
      </xdr:nvCxnSpPr>
      <xdr:spPr>
        <a:xfrm flipV="1">
          <a:off x="1701800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4635"/>
    <xdr:sp macro="" textlink="">
      <xdr:nvSpPr>
        <xdr:cNvPr id="255" name="給与水準   （国との比較）最小値テキスト"/>
        <xdr:cNvSpPr txBox="1"/>
      </xdr:nvSpPr>
      <xdr:spPr>
        <a:xfrm>
          <a:off x="17106900" y="153701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6" name="直線コネクタ 255"/>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29210</xdr:rowOff>
    </xdr:from>
    <xdr:ext cx="762000" cy="254635"/>
    <xdr:sp macro="" textlink="">
      <xdr:nvSpPr>
        <xdr:cNvPr id="257" name="給与水準   （国との比較）最大値テキスト"/>
        <xdr:cNvSpPr txBox="1"/>
      </xdr:nvSpPr>
      <xdr:spPr>
        <a:xfrm>
          <a:off x="17106900" y="13573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113665</xdr:rowOff>
    </xdr:from>
    <xdr:to xmlns:xdr="http://schemas.openxmlformats.org/drawingml/2006/spreadsheetDrawing">
      <xdr:col>81</xdr:col>
      <xdr:colOff>133350</xdr:colOff>
      <xdr:row>80</xdr:row>
      <xdr:rowOff>113665</xdr:rowOff>
    </xdr:to>
    <xdr:cxnSp macro="">
      <xdr:nvCxnSpPr>
        <xdr:cNvPr id="258" name="直線コネクタ 257"/>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32385</xdr:rowOff>
    </xdr:from>
    <xdr:to xmlns:xdr="http://schemas.openxmlformats.org/drawingml/2006/spreadsheetDrawing">
      <xdr:col>81</xdr:col>
      <xdr:colOff>44450</xdr:colOff>
      <xdr:row>86</xdr:row>
      <xdr:rowOff>32385</xdr:rowOff>
    </xdr:to>
    <xdr:cxnSp macro="">
      <xdr:nvCxnSpPr>
        <xdr:cNvPr id="259" name="直線コネクタ 258"/>
        <xdr:cNvCxnSpPr/>
      </xdr:nvCxnSpPr>
      <xdr:spPr>
        <a:xfrm>
          <a:off x="16179800" y="147770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22860</xdr:rowOff>
    </xdr:from>
    <xdr:ext cx="762000" cy="259080"/>
    <xdr:sp macro="" textlink="">
      <xdr:nvSpPr>
        <xdr:cNvPr id="260" name="給与水準   （国との比較）平均値テキスト"/>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32385</xdr:rowOff>
    </xdr:from>
    <xdr:to xmlns:xdr="http://schemas.openxmlformats.org/drawingml/2006/spreadsheetDrawing">
      <xdr:col>77</xdr:col>
      <xdr:colOff>44450</xdr:colOff>
      <xdr:row>86</xdr:row>
      <xdr:rowOff>135890</xdr:rowOff>
    </xdr:to>
    <xdr:cxnSp macro="">
      <xdr:nvCxnSpPr>
        <xdr:cNvPr id="262" name="直線コネクタ 261"/>
        <xdr:cNvCxnSpPr/>
      </xdr:nvCxnSpPr>
      <xdr:spPr>
        <a:xfrm flipV="1">
          <a:off x="15290800" y="147770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16510</xdr:rowOff>
    </xdr:from>
    <xdr:to xmlns:xdr="http://schemas.openxmlformats.org/drawingml/2006/spreadsheetDrawing">
      <xdr:col>77</xdr:col>
      <xdr:colOff>95250</xdr:colOff>
      <xdr:row>86</xdr:row>
      <xdr:rowOff>118110</xdr:rowOff>
    </xdr:to>
    <xdr:sp macro="" textlink="">
      <xdr:nvSpPr>
        <xdr:cNvPr id="263" name="フローチャート: 判断 262"/>
        <xdr:cNvSpPr/>
      </xdr:nvSpPr>
      <xdr:spPr>
        <a:xfrm>
          <a:off x="16129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102870</xdr:rowOff>
    </xdr:from>
    <xdr:ext cx="736600" cy="259080"/>
    <xdr:sp macro="" textlink="">
      <xdr:nvSpPr>
        <xdr:cNvPr id="264" name="テキスト ボックス 263"/>
        <xdr:cNvSpPr txBox="1"/>
      </xdr:nvSpPr>
      <xdr:spPr>
        <a:xfrm>
          <a:off x="15798800" y="1484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135890</xdr:rowOff>
    </xdr:from>
    <xdr:to xmlns:xdr="http://schemas.openxmlformats.org/drawingml/2006/spreadsheetDrawing">
      <xdr:col>72</xdr:col>
      <xdr:colOff>203200</xdr:colOff>
      <xdr:row>86</xdr:row>
      <xdr:rowOff>153035</xdr:rowOff>
    </xdr:to>
    <xdr:cxnSp macro="">
      <xdr:nvCxnSpPr>
        <xdr:cNvPr id="265" name="直線コネクタ 264"/>
        <xdr:cNvCxnSpPr/>
      </xdr:nvCxnSpPr>
      <xdr:spPr>
        <a:xfrm flipV="1">
          <a:off x="14401800" y="148805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9080"/>
    <xdr:sp macro="" textlink="">
      <xdr:nvSpPr>
        <xdr:cNvPr id="267" name="テキスト ボックス 266"/>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153035</xdr:rowOff>
    </xdr:from>
    <xdr:to xmlns:xdr="http://schemas.openxmlformats.org/drawingml/2006/spreadsheetDrawing">
      <xdr:col>68</xdr:col>
      <xdr:colOff>152400</xdr:colOff>
      <xdr:row>87</xdr:row>
      <xdr:rowOff>33655</xdr:rowOff>
    </xdr:to>
    <xdr:cxnSp macro="">
      <xdr:nvCxnSpPr>
        <xdr:cNvPr id="268" name="直線コネクタ 267"/>
        <xdr:cNvCxnSpPr/>
      </xdr:nvCxnSpPr>
      <xdr:spPr>
        <a:xfrm flipV="1">
          <a:off x="13512800" y="148977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69" name="フローチャート: 判断 268"/>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8255</xdr:rowOff>
    </xdr:from>
    <xdr:ext cx="762000" cy="254635"/>
    <xdr:sp macro="" textlink="">
      <xdr:nvSpPr>
        <xdr:cNvPr id="270" name="テキスト ボックス 269"/>
        <xdr:cNvSpPr txBox="1"/>
      </xdr:nvSpPr>
      <xdr:spPr>
        <a:xfrm>
          <a:off x="14020800" y="145815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102235</xdr:rowOff>
    </xdr:from>
    <xdr:to xmlns:xdr="http://schemas.openxmlformats.org/drawingml/2006/spreadsheetDrawing">
      <xdr:col>64</xdr:col>
      <xdr:colOff>152400</xdr:colOff>
      <xdr:row>87</xdr:row>
      <xdr:rowOff>32385</xdr:rowOff>
    </xdr:to>
    <xdr:sp macro="" textlink="">
      <xdr:nvSpPr>
        <xdr:cNvPr id="271" name="フローチャート: 判断 270"/>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42545</xdr:rowOff>
    </xdr:from>
    <xdr:ext cx="762000" cy="254635"/>
    <xdr:sp macro="" textlink="">
      <xdr:nvSpPr>
        <xdr:cNvPr id="272" name="テキスト ボックス 271"/>
        <xdr:cNvSpPr txBox="1"/>
      </xdr:nvSpPr>
      <xdr:spPr>
        <a:xfrm>
          <a:off x="13131800" y="14615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153035</xdr:rowOff>
    </xdr:from>
    <xdr:to xmlns:xdr="http://schemas.openxmlformats.org/drawingml/2006/spreadsheetDrawing">
      <xdr:col>81</xdr:col>
      <xdr:colOff>95250</xdr:colOff>
      <xdr:row>86</xdr:row>
      <xdr:rowOff>83185</xdr:rowOff>
    </xdr:to>
    <xdr:sp macro="" textlink="">
      <xdr:nvSpPr>
        <xdr:cNvPr id="278" name="楕円 277"/>
        <xdr:cNvSpPr/>
      </xdr:nvSpPr>
      <xdr:spPr>
        <a:xfrm>
          <a:off x="169672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169545</xdr:rowOff>
    </xdr:from>
    <xdr:ext cx="762000" cy="254635"/>
    <xdr:sp macro="" textlink="">
      <xdr:nvSpPr>
        <xdr:cNvPr id="279" name="給与水準   （国との比較）該当値テキスト"/>
        <xdr:cNvSpPr txBox="1"/>
      </xdr:nvSpPr>
      <xdr:spPr>
        <a:xfrm>
          <a:off x="17106900" y="1457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153035</xdr:rowOff>
    </xdr:from>
    <xdr:to xmlns:xdr="http://schemas.openxmlformats.org/drawingml/2006/spreadsheetDrawing">
      <xdr:col>77</xdr:col>
      <xdr:colOff>95250</xdr:colOff>
      <xdr:row>86</xdr:row>
      <xdr:rowOff>83185</xdr:rowOff>
    </xdr:to>
    <xdr:sp macro="" textlink="">
      <xdr:nvSpPr>
        <xdr:cNvPr id="280" name="楕円 279"/>
        <xdr:cNvSpPr/>
      </xdr:nvSpPr>
      <xdr:spPr>
        <a:xfrm>
          <a:off x="16129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93345</xdr:rowOff>
    </xdr:from>
    <xdr:ext cx="736600" cy="259080"/>
    <xdr:sp macro="" textlink="">
      <xdr:nvSpPr>
        <xdr:cNvPr id="281" name="テキスト ボックス 280"/>
        <xdr:cNvSpPr txBox="1"/>
      </xdr:nvSpPr>
      <xdr:spPr>
        <a:xfrm>
          <a:off x="15798800" y="144951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85090</xdr:rowOff>
    </xdr:from>
    <xdr:to xmlns:xdr="http://schemas.openxmlformats.org/drawingml/2006/spreadsheetDrawing">
      <xdr:col>73</xdr:col>
      <xdr:colOff>44450</xdr:colOff>
      <xdr:row>87</xdr:row>
      <xdr:rowOff>15240</xdr:rowOff>
    </xdr:to>
    <xdr:sp macro="" textlink="">
      <xdr:nvSpPr>
        <xdr:cNvPr id="282" name="楕円 281"/>
        <xdr:cNvSpPr/>
      </xdr:nvSpPr>
      <xdr:spPr>
        <a:xfrm>
          <a:off x="15240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0</xdr:rowOff>
    </xdr:from>
    <xdr:ext cx="762000" cy="259080"/>
    <xdr:sp macro="" textlink="">
      <xdr:nvSpPr>
        <xdr:cNvPr id="283" name="テキスト ボックス 282"/>
        <xdr:cNvSpPr txBox="1"/>
      </xdr:nvSpPr>
      <xdr:spPr>
        <a:xfrm>
          <a:off x="14909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84" name="楕円 283"/>
        <xdr:cNvSpPr/>
      </xdr:nvSpPr>
      <xdr:spPr>
        <a:xfrm>
          <a:off x="14351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17780</xdr:rowOff>
    </xdr:from>
    <xdr:ext cx="762000" cy="254635"/>
    <xdr:sp macro="" textlink="">
      <xdr:nvSpPr>
        <xdr:cNvPr id="285" name="テキスト ボックス 284"/>
        <xdr:cNvSpPr txBox="1"/>
      </xdr:nvSpPr>
      <xdr:spPr>
        <a:xfrm>
          <a:off x="14020800" y="14933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154940</xdr:rowOff>
    </xdr:from>
    <xdr:to xmlns:xdr="http://schemas.openxmlformats.org/drawingml/2006/spreadsheetDrawing">
      <xdr:col>64</xdr:col>
      <xdr:colOff>152400</xdr:colOff>
      <xdr:row>87</xdr:row>
      <xdr:rowOff>84455</xdr:rowOff>
    </xdr:to>
    <xdr:sp macro="" textlink="">
      <xdr:nvSpPr>
        <xdr:cNvPr id="286" name="楕円 285"/>
        <xdr:cNvSpPr/>
      </xdr:nvSpPr>
      <xdr:spPr>
        <a:xfrm>
          <a:off x="13462000" y="14899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69215</xdr:rowOff>
    </xdr:from>
    <xdr:ext cx="762000" cy="259080"/>
    <xdr:sp macro="" textlink="">
      <xdr:nvSpPr>
        <xdr:cNvPr id="287" name="テキスト ボックス 286"/>
        <xdr:cNvSpPr txBox="1"/>
      </xdr:nvSpPr>
      <xdr:spPr>
        <a:xfrm>
          <a:off x="13131800" y="1498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90" name="テキスト ボックス 289"/>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職員数の状況については、人口</a:t>
          </a:r>
          <a:r>
            <a:rPr kumimoji="1" lang="en-US" altLang="ja-JP" sz="1200">
              <a:solidFill>
                <a:schemeClr val="dk1"/>
              </a:solidFill>
              <a:effectLst/>
              <a:latin typeface="ＭＳ Ｐゴシック"/>
              <a:ea typeface="ＭＳ Ｐゴシック"/>
              <a:cs typeface="+mn-cs"/>
            </a:rPr>
            <a:t>1,000</a:t>
          </a:r>
          <a:r>
            <a:rPr kumimoji="1" lang="ja-JP" altLang="ja-JP" sz="1200">
              <a:solidFill>
                <a:schemeClr val="dk1"/>
              </a:solidFill>
              <a:effectLst/>
              <a:latin typeface="ＭＳ Ｐゴシック"/>
              <a:ea typeface="ＭＳ Ｐゴシック"/>
              <a:cs typeface="+mn-cs"/>
            </a:rPr>
            <a:t>人当たり職員数は類似団体と比較し少ない（</a:t>
          </a:r>
          <a:r>
            <a:rPr kumimoji="1" lang="en-US" altLang="ja-JP" sz="1200">
              <a:solidFill>
                <a:schemeClr val="dk1"/>
              </a:solidFill>
              <a:effectLst/>
              <a:latin typeface="ＭＳ Ｐゴシック"/>
              <a:ea typeface="ＭＳ Ｐゴシック"/>
              <a:cs typeface="+mn-cs"/>
            </a:rPr>
            <a:t>5.61</a:t>
          </a:r>
          <a:r>
            <a:rPr kumimoji="1" lang="ja-JP" altLang="ja-JP" sz="1200">
              <a:solidFill>
                <a:schemeClr val="dk1"/>
              </a:solidFill>
              <a:effectLst/>
              <a:latin typeface="ＭＳ Ｐゴシック"/>
              <a:ea typeface="ＭＳ Ｐゴシック"/>
              <a:cs typeface="+mn-cs"/>
            </a:rPr>
            <a:t>人－</a:t>
          </a:r>
          <a:r>
            <a:rPr kumimoji="1" lang="en-US" altLang="ja-JP" sz="1200">
              <a:solidFill>
                <a:schemeClr val="dk1"/>
              </a:solidFill>
              <a:effectLst/>
              <a:latin typeface="ＭＳ Ｐゴシック"/>
              <a:ea typeface="ＭＳ Ｐゴシック"/>
              <a:cs typeface="+mn-cs"/>
            </a:rPr>
            <a:t>6.51</a:t>
          </a:r>
          <a:r>
            <a:rPr kumimoji="1" lang="ja-JP" altLang="ja-JP" sz="1200">
              <a:solidFill>
                <a:schemeClr val="dk1"/>
              </a:solidFill>
              <a:effectLst/>
              <a:latin typeface="ＭＳ Ｐゴシック"/>
              <a:ea typeface="ＭＳ Ｐゴシック"/>
              <a:cs typeface="+mn-cs"/>
            </a:rPr>
            <a:t>人＝△</a:t>
          </a:r>
          <a:r>
            <a:rPr kumimoji="1" lang="en-US" altLang="ja-JP" sz="1200">
              <a:solidFill>
                <a:schemeClr val="dk1"/>
              </a:solidFill>
              <a:effectLst/>
              <a:latin typeface="ＭＳ Ｐゴシック"/>
              <a:ea typeface="ＭＳ Ｐゴシック"/>
              <a:cs typeface="+mn-cs"/>
            </a:rPr>
            <a:t>0.90</a:t>
          </a:r>
          <a:r>
            <a:rPr kumimoji="1" lang="ja-JP" altLang="ja-JP" sz="1200">
              <a:solidFill>
                <a:schemeClr val="dk1"/>
              </a:solidFill>
              <a:effectLst/>
              <a:latin typeface="ＭＳ Ｐゴシック"/>
              <a:ea typeface="ＭＳ Ｐゴシック"/>
              <a:cs typeface="+mn-cs"/>
            </a:rPr>
            <a:t>人）。財政健全化計画期間（平成</a:t>
          </a:r>
          <a:r>
            <a:rPr kumimoji="1" lang="en-US" altLang="ja-JP" sz="1200">
              <a:solidFill>
                <a:schemeClr val="dk1"/>
              </a:solidFill>
              <a:effectLst/>
              <a:latin typeface="ＭＳ Ｐゴシック"/>
              <a:ea typeface="ＭＳ Ｐゴシック"/>
              <a:cs typeface="+mn-cs"/>
            </a:rPr>
            <a:t>16</a:t>
          </a:r>
          <a:r>
            <a:rPr kumimoji="1" lang="ja-JP" altLang="ja-JP" sz="1200">
              <a:solidFill>
                <a:schemeClr val="dk1"/>
              </a:solidFill>
              <a:effectLst/>
              <a:latin typeface="ＭＳ Ｐゴシック"/>
              <a:ea typeface="ＭＳ Ｐゴシック"/>
              <a:cs typeface="+mn-cs"/>
            </a:rPr>
            <a:t>年度～平成</a:t>
          </a:r>
          <a:r>
            <a:rPr kumimoji="1" lang="en-US" altLang="ja-JP" sz="1200">
              <a:solidFill>
                <a:schemeClr val="dk1"/>
              </a:solidFill>
              <a:effectLst/>
              <a:latin typeface="ＭＳ Ｐゴシック"/>
              <a:ea typeface="ＭＳ Ｐゴシック"/>
              <a:cs typeface="+mn-cs"/>
            </a:rPr>
            <a:t>24</a:t>
          </a:r>
          <a:r>
            <a:rPr kumimoji="1" lang="ja-JP" altLang="ja-JP" sz="1200">
              <a:solidFill>
                <a:schemeClr val="dk1"/>
              </a:solidFill>
              <a:effectLst/>
              <a:latin typeface="ＭＳ Ｐゴシック"/>
              <a:ea typeface="ＭＳ Ｐゴシック"/>
              <a:cs typeface="+mn-cs"/>
            </a:rPr>
            <a:t>年度）における退職者不補充に加え、第</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次行財政改革実施計画期間（平成</a:t>
          </a:r>
          <a:r>
            <a:rPr kumimoji="1" lang="en-US" altLang="ja-JP" sz="1200">
              <a:solidFill>
                <a:schemeClr val="dk1"/>
              </a:solidFill>
              <a:effectLst/>
              <a:latin typeface="ＭＳ Ｐゴシック"/>
              <a:ea typeface="ＭＳ Ｐゴシック"/>
              <a:cs typeface="+mn-cs"/>
            </a:rPr>
            <a:t>23</a:t>
          </a:r>
          <a:r>
            <a:rPr kumimoji="1" lang="ja-JP" altLang="ja-JP" sz="1200">
              <a:solidFill>
                <a:schemeClr val="dk1"/>
              </a:solidFill>
              <a:effectLst/>
              <a:latin typeface="ＭＳ Ｐゴシック"/>
              <a:ea typeface="ＭＳ Ｐゴシック"/>
              <a:cs typeface="+mn-cs"/>
            </a:rPr>
            <a:t>年度～平成</a:t>
          </a:r>
          <a:r>
            <a:rPr kumimoji="1" lang="en-US" altLang="ja-JP" sz="1200">
              <a:solidFill>
                <a:schemeClr val="dk1"/>
              </a:solidFill>
              <a:effectLst/>
              <a:latin typeface="ＭＳ Ｐゴシック"/>
              <a:ea typeface="ＭＳ Ｐゴシック"/>
              <a:cs typeface="+mn-cs"/>
            </a:rPr>
            <a:t>27</a:t>
          </a:r>
          <a:r>
            <a:rPr kumimoji="1" lang="ja-JP" altLang="ja-JP" sz="1200">
              <a:solidFill>
                <a:schemeClr val="dk1"/>
              </a:solidFill>
              <a:effectLst/>
              <a:latin typeface="ＭＳ Ｐゴシック"/>
              <a:ea typeface="ＭＳ Ｐゴシック"/>
              <a:cs typeface="+mn-cs"/>
            </a:rPr>
            <a:t>年度）における非常勤・再任用職員の活用や早期退職勧奨制度を実施したことにより、職員数及び人件費総量の抑制に繋がっている。今後は、ポストコロナ時代の新しい生活様式や新庁舎建設に向けて、</a:t>
          </a:r>
          <a:r>
            <a:rPr kumimoji="1" lang="en-US" altLang="ja-JP" sz="1200">
              <a:solidFill>
                <a:schemeClr val="dk1"/>
              </a:solidFill>
              <a:effectLst/>
              <a:latin typeface="ＭＳ Ｐゴシック"/>
              <a:ea typeface="ＭＳ Ｐゴシック"/>
              <a:cs typeface="+mn-cs"/>
            </a:rPr>
            <a:t>ICT</a:t>
          </a:r>
          <a:r>
            <a:rPr kumimoji="1" lang="ja-JP" altLang="ja-JP" sz="1200">
              <a:solidFill>
                <a:schemeClr val="dk1"/>
              </a:solidFill>
              <a:effectLst/>
              <a:latin typeface="ＭＳ Ｐゴシック"/>
              <a:ea typeface="ＭＳ Ｐゴシック"/>
              <a:cs typeface="+mn-cs"/>
            </a:rPr>
            <a:t>技術の推進やアウトソーシングの活用などによる業務の効率化を図り、さらなる人員の適正配置に取り組んでいく。</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3" name="テキスト ボックス 302"/>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635"/>
    <xdr:sp macro="" textlink="">
      <xdr:nvSpPr>
        <xdr:cNvPr id="311" name="テキスト ボックス 310"/>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635"/>
    <xdr:sp macro="" textlink="">
      <xdr:nvSpPr>
        <xdr:cNvPr id="313" name="テキスト ボックス 312"/>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2540</xdr:rowOff>
    </xdr:from>
    <xdr:to xmlns:xdr="http://schemas.openxmlformats.org/drawingml/2006/spreadsheetDrawing">
      <xdr:col>81</xdr:col>
      <xdr:colOff>44450</xdr:colOff>
      <xdr:row>67</xdr:row>
      <xdr:rowOff>55880</xdr:rowOff>
    </xdr:to>
    <xdr:cxnSp macro="">
      <xdr:nvCxnSpPr>
        <xdr:cNvPr id="317" name="直線コネクタ 316"/>
        <xdr:cNvCxnSpPr/>
      </xdr:nvCxnSpPr>
      <xdr:spPr>
        <a:xfrm flipV="1">
          <a:off x="1701800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27940</xdr:rowOff>
    </xdr:from>
    <xdr:ext cx="762000" cy="259080"/>
    <xdr:sp macro="" textlink="">
      <xdr:nvSpPr>
        <xdr:cNvPr id="318" name="定員管理の状況最小値テキスト"/>
        <xdr:cNvSpPr txBox="1"/>
      </xdr:nvSpPr>
      <xdr:spPr>
        <a:xfrm>
          <a:off x="1710690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55880</xdr:rowOff>
    </xdr:from>
    <xdr:to xmlns:xdr="http://schemas.openxmlformats.org/drawingml/2006/spreadsheetDrawing">
      <xdr:col>81</xdr:col>
      <xdr:colOff>133350</xdr:colOff>
      <xdr:row>67</xdr:row>
      <xdr:rowOff>55880</xdr:rowOff>
    </xdr:to>
    <xdr:cxnSp macro="">
      <xdr:nvCxnSpPr>
        <xdr:cNvPr id="319" name="直線コネクタ 318"/>
        <xdr:cNvCxnSpPr/>
      </xdr:nvCxnSpPr>
      <xdr:spPr>
        <a:xfrm>
          <a:off x="16929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88900</xdr:rowOff>
    </xdr:from>
    <xdr:ext cx="762000" cy="254635"/>
    <xdr:sp macro="" textlink="">
      <xdr:nvSpPr>
        <xdr:cNvPr id="320" name="定員管理の状況最大値テキスト"/>
        <xdr:cNvSpPr txBox="1"/>
      </xdr:nvSpPr>
      <xdr:spPr>
        <a:xfrm>
          <a:off x="17106900" y="96901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2540</xdr:rowOff>
    </xdr:from>
    <xdr:to xmlns:xdr="http://schemas.openxmlformats.org/drawingml/2006/spreadsheetDrawing">
      <xdr:col>81</xdr:col>
      <xdr:colOff>133350</xdr:colOff>
      <xdr:row>58</xdr:row>
      <xdr:rowOff>2540</xdr:rowOff>
    </xdr:to>
    <xdr:cxnSp macro="">
      <xdr:nvCxnSpPr>
        <xdr:cNvPr id="321" name="直線コネクタ 320"/>
        <xdr:cNvCxnSpPr/>
      </xdr:nvCxnSpPr>
      <xdr:spPr>
        <a:xfrm>
          <a:off x="16929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27305</xdr:rowOff>
    </xdr:from>
    <xdr:to xmlns:xdr="http://schemas.openxmlformats.org/drawingml/2006/spreadsheetDrawing">
      <xdr:col>81</xdr:col>
      <xdr:colOff>44450</xdr:colOff>
      <xdr:row>60</xdr:row>
      <xdr:rowOff>33655</xdr:rowOff>
    </xdr:to>
    <xdr:cxnSp macro="">
      <xdr:nvCxnSpPr>
        <xdr:cNvPr id="322" name="直線コネクタ 321"/>
        <xdr:cNvCxnSpPr/>
      </xdr:nvCxnSpPr>
      <xdr:spPr>
        <a:xfrm flipV="1">
          <a:off x="16179800" y="103143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129540</xdr:rowOff>
    </xdr:from>
    <xdr:ext cx="762000" cy="259080"/>
    <xdr:sp macro="" textlink="">
      <xdr:nvSpPr>
        <xdr:cNvPr id="323" name="定員管理の状況平均値テキスト"/>
        <xdr:cNvSpPr txBox="1"/>
      </xdr:nvSpPr>
      <xdr:spPr>
        <a:xfrm>
          <a:off x="17106900" y="10416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157480</xdr:rowOff>
    </xdr:from>
    <xdr:to xmlns:xdr="http://schemas.openxmlformats.org/drawingml/2006/spreadsheetDrawing">
      <xdr:col>81</xdr:col>
      <xdr:colOff>95250</xdr:colOff>
      <xdr:row>61</xdr:row>
      <xdr:rowOff>87630</xdr:rowOff>
    </xdr:to>
    <xdr:sp macro="" textlink="">
      <xdr:nvSpPr>
        <xdr:cNvPr id="324" name="フローチャート: 判断 323"/>
        <xdr:cNvSpPr/>
      </xdr:nvSpPr>
      <xdr:spPr>
        <a:xfrm>
          <a:off x="169672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33655</xdr:rowOff>
    </xdr:from>
    <xdr:to xmlns:xdr="http://schemas.openxmlformats.org/drawingml/2006/spreadsheetDrawing">
      <xdr:col>77</xdr:col>
      <xdr:colOff>44450</xdr:colOff>
      <xdr:row>60</xdr:row>
      <xdr:rowOff>39370</xdr:rowOff>
    </xdr:to>
    <xdr:cxnSp macro="">
      <xdr:nvCxnSpPr>
        <xdr:cNvPr id="325" name="直線コネクタ 324"/>
        <xdr:cNvCxnSpPr/>
      </xdr:nvCxnSpPr>
      <xdr:spPr>
        <a:xfrm flipV="1">
          <a:off x="15290800" y="103206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132080</xdr:rowOff>
    </xdr:from>
    <xdr:to xmlns:xdr="http://schemas.openxmlformats.org/drawingml/2006/spreadsheetDrawing">
      <xdr:col>77</xdr:col>
      <xdr:colOff>95250</xdr:colOff>
      <xdr:row>61</xdr:row>
      <xdr:rowOff>61595</xdr:rowOff>
    </xdr:to>
    <xdr:sp macro="" textlink="">
      <xdr:nvSpPr>
        <xdr:cNvPr id="326" name="フローチャート: 判断 325"/>
        <xdr:cNvSpPr/>
      </xdr:nvSpPr>
      <xdr:spPr>
        <a:xfrm>
          <a:off x="16129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46355</xdr:rowOff>
    </xdr:from>
    <xdr:ext cx="736600" cy="259080"/>
    <xdr:sp macro="" textlink="">
      <xdr:nvSpPr>
        <xdr:cNvPr id="327" name="テキスト ボックス 326"/>
        <xdr:cNvSpPr txBox="1"/>
      </xdr:nvSpPr>
      <xdr:spPr>
        <a:xfrm>
          <a:off x="15798800" y="10504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39370</xdr:rowOff>
    </xdr:from>
    <xdr:to xmlns:xdr="http://schemas.openxmlformats.org/drawingml/2006/spreadsheetDrawing">
      <xdr:col>72</xdr:col>
      <xdr:colOff>203200</xdr:colOff>
      <xdr:row>60</xdr:row>
      <xdr:rowOff>41275</xdr:rowOff>
    </xdr:to>
    <xdr:cxnSp macro="">
      <xdr:nvCxnSpPr>
        <xdr:cNvPr id="328" name="直線コネクタ 327"/>
        <xdr:cNvCxnSpPr/>
      </xdr:nvCxnSpPr>
      <xdr:spPr>
        <a:xfrm flipV="1">
          <a:off x="14401800" y="10326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117475</xdr:rowOff>
    </xdr:from>
    <xdr:to xmlns:xdr="http://schemas.openxmlformats.org/drawingml/2006/spreadsheetDrawing">
      <xdr:col>73</xdr:col>
      <xdr:colOff>44450</xdr:colOff>
      <xdr:row>61</xdr:row>
      <xdr:rowOff>47625</xdr:rowOff>
    </xdr:to>
    <xdr:sp macro="" textlink="">
      <xdr:nvSpPr>
        <xdr:cNvPr id="329" name="フローチャート: 判断 328"/>
        <xdr:cNvSpPr/>
      </xdr:nvSpPr>
      <xdr:spPr>
        <a:xfrm>
          <a:off x="15240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32385</xdr:rowOff>
    </xdr:from>
    <xdr:ext cx="762000" cy="254635"/>
    <xdr:sp macro="" textlink="">
      <xdr:nvSpPr>
        <xdr:cNvPr id="330" name="テキスト ボックス 329"/>
        <xdr:cNvSpPr txBox="1"/>
      </xdr:nvSpPr>
      <xdr:spPr>
        <a:xfrm>
          <a:off x="14909800" y="10490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33655</xdr:rowOff>
    </xdr:from>
    <xdr:to xmlns:xdr="http://schemas.openxmlformats.org/drawingml/2006/spreadsheetDrawing">
      <xdr:col>68</xdr:col>
      <xdr:colOff>152400</xdr:colOff>
      <xdr:row>60</xdr:row>
      <xdr:rowOff>41275</xdr:rowOff>
    </xdr:to>
    <xdr:cxnSp macro="">
      <xdr:nvCxnSpPr>
        <xdr:cNvPr id="331" name="直線コネクタ 330"/>
        <xdr:cNvCxnSpPr/>
      </xdr:nvCxnSpPr>
      <xdr:spPr>
        <a:xfrm>
          <a:off x="13512800" y="103206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100965</xdr:rowOff>
    </xdr:from>
    <xdr:to xmlns:xdr="http://schemas.openxmlformats.org/drawingml/2006/spreadsheetDrawing">
      <xdr:col>68</xdr:col>
      <xdr:colOff>203200</xdr:colOff>
      <xdr:row>61</xdr:row>
      <xdr:rowOff>31115</xdr:rowOff>
    </xdr:to>
    <xdr:sp macro="" textlink="">
      <xdr:nvSpPr>
        <xdr:cNvPr id="332" name="フローチャート: 判断 331"/>
        <xdr:cNvSpPr/>
      </xdr:nvSpPr>
      <xdr:spPr>
        <a:xfrm>
          <a:off x="14351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16510</xdr:rowOff>
    </xdr:from>
    <xdr:ext cx="762000" cy="259080"/>
    <xdr:sp macro="" textlink="">
      <xdr:nvSpPr>
        <xdr:cNvPr id="333" name="テキスト ボックス 332"/>
        <xdr:cNvSpPr txBox="1"/>
      </xdr:nvSpPr>
      <xdr:spPr>
        <a:xfrm>
          <a:off x="140208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95250</xdr:rowOff>
    </xdr:from>
    <xdr:to xmlns:xdr="http://schemas.openxmlformats.org/drawingml/2006/spreadsheetDrawing">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10160</xdr:rowOff>
    </xdr:from>
    <xdr:ext cx="762000" cy="259080"/>
    <xdr:sp macro="" textlink="">
      <xdr:nvSpPr>
        <xdr:cNvPr id="335" name="テキスト ボックス 334"/>
        <xdr:cNvSpPr txBox="1"/>
      </xdr:nvSpPr>
      <xdr:spPr>
        <a:xfrm>
          <a:off x="131318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6" name="テキスト ボックス 335"/>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7" name="テキスト ボックス 336"/>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8" name="テキスト ボックス 337"/>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9" name="テキスト ボックス 338"/>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0" name="テキスト ボックス 339"/>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147955</xdr:rowOff>
    </xdr:from>
    <xdr:to xmlns:xdr="http://schemas.openxmlformats.org/drawingml/2006/spreadsheetDrawing">
      <xdr:col>81</xdr:col>
      <xdr:colOff>95250</xdr:colOff>
      <xdr:row>60</xdr:row>
      <xdr:rowOff>78105</xdr:rowOff>
    </xdr:to>
    <xdr:sp macro="" textlink="">
      <xdr:nvSpPr>
        <xdr:cNvPr id="341" name="楕円 340"/>
        <xdr:cNvSpPr/>
      </xdr:nvSpPr>
      <xdr:spPr>
        <a:xfrm>
          <a:off x="169672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164465</xdr:rowOff>
    </xdr:from>
    <xdr:ext cx="762000" cy="259080"/>
    <xdr:sp macro="" textlink="">
      <xdr:nvSpPr>
        <xdr:cNvPr id="342" name="定員管理の状況該当値テキスト"/>
        <xdr:cNvSpPr txBox="1"/>
      </xdr:nvSpPr>
      <xdr:spPr>
        <a:xfrm>
          <a:off x="171069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154940</xdr:rowOff>
    </xdr:from>
    <xdr:to xmlns:xdr="http://schemas.openxmlformats.org/drawingml/2006/spreadsheetDrawing">
      <xdr:col>77</xdr:col>
      <xdr:colOff>95250</xdr:colOff>
      <xdr:row>60</xdr:row>
      <xdr:rowOff>84455</xdr:rowOff>
    </xdr:to>
    <xdr:sp macro="" textlink="">
      <xdr:nvSpPr>
        <xdr:cNvPr id="343" name="楕円 342"/>
        <xdr:cNvSpPr/>
      </xdr:nvSpPr>
      <xdr:spPr>
        <a:xfrm>
          <a:off x="16129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94615</xdr:rowOff>
    </xdr:from>
    <xdr:ext cx="736600" cy="259080"/>
    <xdr:sp macro="" textlink="">
      <xdr:nvSpPr>
        <xdr:cNvPr id="344" name="テキスト ボックス 343"/>
        <xdr:cNvSpPr txBox="1"/>
      </xdr:nvSpPr>
      <xdr:spPr>
        <a:xfrm>
          <a:off x="15798800" y="10038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160020</xdr:rowOff>
    </xdr:from>
    <xdr:to xmlns:xdr="http://schemas.openxmlformats.org/drawingml/2006/spreadsheetDrawing">
      <xdr:col>73</xdr:col>
      <xdr:colOff>44450</xdr:colOff>
      <xdr:row>60</xdr:row>
      <xdr:rowOff>90170</xdr:rowOff>
    </xdr:to>
    <xdr:sp macro="" textlink="">
      <xdr:nvSpPr>
        <xdr:cNvPr id="345" name="楕円 344"/>
        <xdr:cNvSpPr/>
      </xdr:nvSpPr>
      <xdr:spPr>
        <a:xfrm>
          <a:off x="15240000" y="102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100330</xdr:rowOff>
    </xdr:from>
    <xdr:ext cx="762000" cy="254635"/>
    <xdr:sp macro="" textlink="">
      <xdr:nvSpPr>
        <xdr:cNvPr id="346" name="テキスト ボックス 345"/>
        <xdr:cNvSpPr txBox="1"/>
      </xdr:nvSpPr>
      <xdr:spPr>
        <a:xfrm>
          <a:off x="14909800" y="10044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161925</xdr:rowOff>
    </xdr:from>
    <xdr:to xmlns:xdr="http://schemas.openxmlformats.org/drawingml/2006/spreadsheetDrawing">
      <xdr:col>68</xdr:col>
      <xdr:colOff>203200</xdr:colOff>
      <xdr:row>60</xdr:row>
      <xdr:rowOff>92075</xdr:rowOff>
    </xdr:to>
    <xdr:sp macro="" textlink="">
      <xdr:nvSpPr>
        <xdr:cNvPr id="347" name="楕円 346"/>
        <xdr:cNvSpPr/>
      </xdr:nvSpPr>
      <xdr:spPr>
        <a:xfrm>
          <a:off x="1435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102235</xdr:rowOff>
    </xdr:from>
    <xdr:ext cx="762000" cy="258445"/>
    <xdr:sp macro="" textlink="">
      <xdr:nvSpPr>
        <xdr:cNvPr id="348" name="テキスト ボックス 347"/>
        <xdr:cNvSpPr txBox="1"/>
      </xdr:nvSpPr>
      <xdr:spPr>
        <a:xfrm>
          <a:off x="140208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154940</xdr:rowOff>
    </xdr:from>
    <xdr:to xmlns:xdr="http://schemas.openxmlformats.org/drawingml/2006/spreadsheetDrawing">
      <xdr:col>64</xdr:col>
      <xdr:colOff>152400</xdr:colOff>
      <xdr:row>60</xdr:row>
      <xdr:rowOff>84455</xdr:rowOff>
    </xdr:to>
    <xdr:sp macro="" textlink="">
      <xdr:nvSpPr>
        <xdr:cNvPr id="349" name="楕円 348"/>
        <xdr:cNvSpPr/>
      </xdr:nvSpPr>
      <xdr:spPr>
        <a:xfrm>
          <a:off x="13462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94615</xdr:rowOff>
    </xdr:from>
    <xdr:ext cx="762000" cy="259080"/>
    <xdr:sp macro="" textlink="">
      <xdr:nvSpPr>
        <xdr:cNvPr id="350" name="テキスト ボックス 349"/>
        <xdr:cNvSpPr txBox="1"/>
      </xdr:nvSpPr>
      <xdr:spPr>
        <a:xfrm>
          <a:off x="13131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3" name="テキスト ボックス 352"/>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平成27年から平成29年に借り入れた市民病院整備に係る償還額の増や、デジタル防災無線の償還額は増加したが、平成３０年度と比較して標準財政規模が22億程度増加していることから、実質公債費比率が減少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今後は、大型建設事業の元金償還開始により比率は悪化する見通しであるが、繰上償還の実施などの取り組みによる公債費の適正化を図り、財政運営基本方針に定める当面の規制ライン</a:t>
          </a:r>
          <a:r>
            <a:rPr kumimoji="1" lang="en-US" altLang="ja-JP" sz="1200">
              <a:solidFill>
                <a:schemeClr val="dk1"/>
              </a:solidFill>
              <a:effectLst/>
              <a:latin typeface="ＭＳ Ｐゴシック"/>
              <a:ea typeface="ＭＳ Ｐゴシック"/>
              <a:cs typeface="+mn-cs"/>
            </a:rPr>
            <a:t>14</a:t>
          </a:r>
          <a:r>
            <a:rPr kumimoji="1" lang="ja-JP" altLang="ja-JP" sz="1200">
              <a:solidFill>
                <a:schemeClr val="dk1"/>
              </a:solidFill>
              <a:effectLst/>
              <a:latin typeface="ＭＳ Ｐゴシック"/>
              <a:ea typeface="ＭＳ Ｐゴシック"/>
              <a:cs typeface="+mn-cs"/>
            </a:rPr>
            <a:t>％を超えない水準を維持することとする。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635"/>
    <xdr:sp macro="" textlink="">
      <xdr:nvSpPr>
        <xdr:cNvPr id="370" name="テキスト ボックス 369"/>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635"/>
    <xdr:sp macro="" textlink="">
      <xdr:nvSpPr>
        <xdr:cNvPr id="372" name="テキスト ボックス 371"/>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635"/>
    <xdr:sp macro="" textlink="">
      <xdr:nvSpPr>
        <xdr:cNvPr id="374" name="テキスト ボックス 373"/>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45</xdr:row>
      <xdr:rowOff>74930</xdr:rowOff>
    </xdr:to>
    <xdr:cxnSp macro="">
      <xdr:nvCxnSpPr>
        <xdr:cNvPr id="378" name="直線コネクタ 377"/>
        <xdr:cNvCxnSpPr/>
      </xdr:nvCxnSpPr>
      <xdr:spPr>
        <a:xfrm flipV="1">
          <a:off x="17018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46355</xdr:rowOff>
    </xdr:from>
    <xdr:ext cx="762000" cy="259080"/>
    <xdr:sp macro="" textlink="">
      <xdr:nvSpPr>
        <xdr:cNvPr id="379"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74930</xdr:rowOff>
    </xdr:from>
    <xdr:to xmlns:xdr="http://schemas.openxmlformats.org/drawingml/2006/spreadsheetDrawing">
      <xdr:col>81</xdr:col>
      <xdr:colOff>133350</xdr:colOff>
      <xdr:row>45</xdr:row>
      <xdr:rowOff>74930</xdr:rowOff>
    </xdr:to>
    <xdr:cxnSp macro="">
      <xdr:nvCxnSpPr>
        <xdr:cNvPr id="380" name="直線コネクタ 379"/>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81"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82" name="直線コネクタ 381"/>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106045</xdr:rowOff>
    </xdr:from>
    <xdr:to xmlns:xdr="http://schemas.openxmlformats.org/drawingml/2006/spreadsheetDrawing">
      <xdr:col>81</xdr:col>
      <xdr:colOff>44450</xdr:colOff>
      <xdr:row>42</xdr:row>
      <xdr:rowOff>121920</xdr:rowOff>
    </xdr:to>
    <xdr:cxnSp macro="">
      <xdr:nvCxnSpPr>
        <xdr:cNvPr id="383" name="直線コネクタ 382"/>
        <xdr:cNvCxnSpPr/>
      </xdr:nvCxnSpPr>
      <xdr:spPr>
        <a:xfrm flipV="1">
          <a:off x="16179800" y="73069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149225</xdr:rowOff>
    </xdr:from>
    <xdr:ext cx="762000" cy="259080"/>
    <xdr:sp macro="" textlink="">
      <xdr:nvSpPr>
        <xdr:cNvPr id="384" name="公債費負担の状況平均値テキスト"/>
        <xdr:cNvSpPr txBox="1"/>
      </xdr:nvSpPr>
      <xdr:spPr>
        <a:xfrm>
          <a:off x="17106900" y="6835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132715</xdr:rowOff>
    </xdr:from>
    <xdr:to xmlns:xdr="http://schemas.openxmlformats.org/drawingml/2006/spreadsheetDrawing">
      <xdr:col>81</xdr:col>
      <xdr:colOff>95250</xdr:colOff>
      <xdr:row>41</xdr:row>
      <xdr:rowOff>63500</xdr:rowOff>
    </xdr:to>
    <xdr:sp macro="" textlink="">
      <xdr:nvSpPr>
        <xdr:cNvPr id="385" name="フローチャート: 判断 384"/>
        <xdr:cNvSpPr/>
      </xdr:nvSpPr>
      <xdr:spPr>
        <a:xfrm>
          <a:off x="169672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89535</xdr:rowOff>
    </xdr:from>
    <xdr:to xmlns:xdr="http://schemas.openxmlformats.org/drawingml/2006/spreadsheetDrawing">
      <xdr:col>77</xdr:col>
      <xdr:colOff>44450</xdr:colOff>
      <xdr:row>42</xdr:row>
      <xdr:rowOff>121920</xdr:rowOff>
    </xdr:to>
    <xdr:cxnSp macro="">
      <xdr:nvCxnSpPr>
        <xdr:cNvPr id="386" name="直線コネクタ 385"/>
        <xdr:cNvCxnSpPr/>
      </xdr:nvCxnSpPr>
      <xdr:spPr>
        <a:xfrm>
          <a:off x="15290800" y="72904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1270</xdr:rowOff>
    </xdr:from>
    <xdr:to xmlns:xdr="http://schemas.openxmlformats.org/drawingml/2006/spreadsheetDrawing">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113030</xdr:rowOff>
    </xdr:from>
    <xdr:ext cx="736600" cy="259080"/>
    <xdr:sp macro="" textlink="">
      <xdr:nvSpPr>
        <xdr:cNvPr id="388" name="テキスト ボックス 387"/>
        <xdr:cNvSpPr txBox="1"/>
      </xdr:nvSpPr>
      <xdr:spPr>
        <a:xfrm>
          <a:off x="15798800" y="6799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148590</xdr:rowOff>
    </xdr:from>
    <xdr:to xmlns:xdr="http://schemas.openxmlformats.org/drawingml/2006/spreadsheetDrawing">
      <xdr:col>72</xdr:col>
      <xdr:colOff>203200</xdr:colOff>
      <xdr:row>42</xdr:row>
      <xdr:rowOff>89535</xdr:rowOff>
    </xdr:to>
    <xdr:cxnSp macro="">
      <xdr:nvCxnSpPr>
        <xdr:cNvPr id="389" name="直線コネクタ 388"/>
        <xdr:cNvCxnSpPr/>
      </xdr:nvCxnSpPr>
      <xdr:spPr>
        <a:xfrm>
          <a:off x="14401800" y="71780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9525</xdr:rowOff>
    </xdr:from>
    <xdr:to xmlns:xdr="http://schemas.openxmlformats.org/drawingml/2006/spreadsheetDrawing">
      <xdr:col>73</xdr:col>
      <xdr:colOff>44450</xdr:colOff>
      <xdr:row>41</xdr:row>
      <xdr:rowOff>111125</xdr:rowOff>
    </xdr:to>
    <xdr:sp macro="" textlink="">
      <xdr:nvSpPr>
        <xdr:cNvPr id="390" name="フローチャート: 判断 389"/>
        <xdr:cNvSpPr/>
      </xdr:nvSpPr>
      <xdr:spPr>
        <a:xfrm>
          <a:off x="15240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121285</xdr:rowOff>
    </xdr:from>
    <xdr:ext cx="762000" cy="254635"/>
    <xdr:sp macro="" textlink="">
      <xdr:nvSpPr>
        <xdr:cNvPr id="391" name="テキスト ボックス 390"/>
        <xdr:cNvSpPr txBox="1"/>
      </xdr:nvSpPr>
      <xdr:spPr>
        <a:xfrm>
          <a:off x="14909800" y="6807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100330</xdr:rowOff>
    </xdr:from>
    <xdr:to xmlns:xdr="http://schemas.openxmlformats.org/drawingml/2006/spreadsheetDrawing">
      <xdr:col>68</xdr:col>
      <xdr:colOff>152400</xdr:colOff>
      <xdr:row>41</xdr:row>
      <xdr:rowOff>148590</xdr:rowOff>
    </xdr:to>
    <xdr:cxnSp macro="">
      <xdr:nvCxnSpPr>
        <xdr:cNvPr id="392" name="直線コネクタ 391"/>
        <xdr:cNvCxnSpPr/>
      </xdr:nvCxnSpPr>
      <xdr:spPr>
        <a:xfrm>
          <a:off x="13512800" y="71297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17780</xdr:rowOff>
    </xdr:from>
    <xdr:to xmlns:xdr="http://schemas.openxmlformats.org/drawingml/2006/spreadsheetDrawing">
      <xdr:col>68</xdr:col>
      <xdr:colOff>203200</xdr:colOff>
      <xdr:row>41</xdr:row>
      <xdr:rowOff>118745</xdr:rowOff>
    </xdr:to>
    <xdr:sp macro="" textlink="">
      <xdr:nvSpPr>
        <xdr:cNvPr id="393" name="フローチャート: 判断 392"/>
        <xdr:cNvSpPr/>
      </xdr:nvSpPr>
      <xdr:spPr>
        <a:xfrm>
          <a:off x="14351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128905</xdr:rowOff>
    </xdr:from>
    <xdr:ext cx="762000" cy="259080"/>
    <xdr:sp macro="" textlink="">
      <xdr:nvSpPr>
        <xdr:cNvPr id="394" name="テキスト ボックス 393"/>
        <xdr:cNvSpPr txBox="1"/>
      </xdr:nvSpPr>
      <xdr:spPr>
        <a:xfrm>
          <a:off x="14020800" y="6815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33655</xdr:rowOff>
    </xdr:from>
    <xdr:to xmlns:xdr="http://schemas.openxmlformats.org/drawingml/2006/spreadsheetDrawing">
      <xdr:col>64</xdr:col>
      <xdr:colOff>152400</xdr:colOff>
      <xdr:row>41</xdr:row>
      <xdr:rowOff>135255</xdr:rowOff>
    </xdr:to>
    <xdr:sp macro="" textlink="">
      <xdr:nvSpPr>
        <xdr:cNvPr id="395" name="フローチャート: 判断 394"/>
        <xdr:cNvSpPr/>
      </xdr:nvSpPr>
      <xdr:spPr>
        <a:xfrm>
          <a:off x="13462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145415</xdr:rowOff>
    </xdr:from>
    <xdr:ext cx="762000" cy="254635"/>
    <xdr:sp macro="" textlink="">
      <xdr:nvSpPr>
        <xdr:cNvPr id="396" name="テキスト ボックス 395"/>
        <xdr:cNvSpPr txBox="1"/>
      </xdr:nvSpPr>
      <xdr:spPr>
        <a:xfrm>
          <a:off x="13131800" y="6831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55245</xdr:rowOff>
    </xdr:from>
    <xdr:to xmlns:xdr="http://schemas.openxmlformats.org/drawingml/2006/spreadsheetDrawing">
      <xdr:col>81</xdr:col>
      <xdr:colOff>95250</xdr:colOff>
      <xdr:row>42</xdr:row>
      <xdr:rowOff>156845</xdr:rowOff>
    </xdr:to>
    <xdr:sp macro="" textlink="">
      <xdr:nvSpPr>
        <xdr:cNvPr id="402" name="楕円 401"/>
        <xdr:cNvSpPr/>
      </xdr:nvSpPr>
      <xdr:spPr>
        <a:xfrm>
          <a:off x="169672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27305</xdr:rowOff>
    </xdr:from>
    <xdr:ext cx="762000" cy="259080"/>
    <xdr:sp macro="" textlink="">
      <xdr:nvSpPr>
        <xdr:cNvPr id="403" name="公債費負担の状況該当値テキスト"/>
        <xdr:cNvSpPr txBox="1"/>
      </xdr:nvSpPr>
      <xdr:spPr>
        <a:xfrm>
          <a:off x="17106900" y="722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71120</xdr:rowOff>
    </xdr:from>
    <xdr:to xmlns:xdr="http://schemas.openxmlformats.org/drawingml/2006/spreadsheetDrawing">
      <xdr:col>77</xdr:col>
      <xdr:colOff>95250</xdr:colOff>
      <xdr:row>43</xdr:row>
      <xdr:rowOff>1270</xdr:rowOff>
    </xdr:to>
    <xdr:sp macro="" textlink="">
      <xdr:nvSpPr>
        <xdr:cNvPr id="404" name="楕円 403"/>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157480</xdr:rowOff>
    </xdr:from>
    <xdr:ext cx="736600" cy="254635"/>
    <xdr:sp macro="" textlink="">
      <xdr:nvSpPr>
        <xdr:cNvPr id="405" name="テキスト ボックス 404"/>
        <xdr:cNvSpPr txBox="1"/>
      </xdr:nvSpPr>
      <xdr:spPr>
        <a:xfrm>
          <a:off x="15798800" y="73583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38735</xdr:rowOff>
    </xdr:from>
    <xdr:to xmlns:xdr="http://schemas.openxmlformats.org/drawingml/2006/spreadsheetDrawing">
      <xdr:col>73</xdr:col>
      <xdr:colOff>44450</xdr:colOff>
      <xdr:row>42</xdr:row>
      <xdr:rowOff>140335</xdr:rowOff>
    </xdr:to>
    <xdr:sp macro="" textlink="">
      <xdr:nvSpPr>
        <xdr:cNvPr id="406" name="楕円 405"/>
        <xdr:cNvSpPr/>
      </xdr:nvSpPr>
      <xdr:spPr>
        <a:xfrm>
          <a:off x="152400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125095</xdr:rowOff>
    </xdr:from>
    <xdr:ext cx="762000" cy="258445"/>
    <xdr:sp macro="" textlink="">
      <xdr:nvSpPr>
        <xdr:cNvPr id="407" name="テキスト ボックス 406"/>
        <xdr:cNvSpPr txBox="1"/>
      </xdr:nvSpPr>
      <xdr:spPr>
        <a:xfrm>
          <a:off x="14909800" y="7325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408" name="楕円 407"/>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12700</xdr:rowOff>
    </xdr:from>
    <xdr:ext cx="762000" cy="259080"/>
    <xdr:sp macro="" textlink="">
      <xdr:nvSpPr>
        <xdr:cNvPr id="409" name="テキスト ボックス 408"/>
        <xdr:cNvSpPr txBox="1"/>
      </xdr:nvSpPr>
      <xdr:spPr>
        <a:xfrm>
          <a:off x="14020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49530</xdr:rowOff>
    </xdr:from>
    <xdr:to xmlns:xdr="http://schemas.openxmlformats.org/drawingml/2006/spreadsheetDrawing">
      <xdr:col>64</xdr:col>
      <xdr:colOff>152400</xdr:colOff>
      <xdr:row>41</xdr:row>
      <xdr:rowOff>151130</xdr:rowOff>
    </xdr:to>
    <xdr:sp macro="" textlink="">
      <xdr:nvSpPr>
        <xdr:cNvPr id="410" name="楕円 409"/>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135890</xdr:rowOff>
    </xdr:from>
    <xdr:ext cx="762000" cy="259080"/>
    <xdr:sp macro="" textlink="">
      <xdr:nvSpPr>
        <xdr:cNvPr id="411" name="テキスト ボックス 410"/>
        <xdr:cNvSpPr txBox="1"/>
      </xdr:nvSpPr>
      <xdr:spPr>
        <a:xfrm>
          <a:off x="13131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4" name="テキスト ボックス 413"/>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a:ea typeface="ＭＳ Ｐゴシック"/>
              <a:cs typeface="+mn-cs"/>
            </a:rPr>
            <a:t>起債発行額より元金償還額が上回ったことによる地方債現在高の減や、モーターボート競走事業収益基金の増加により将来負担比率は減少した。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a:t>
          </a:r>
          <a:r>
            <a:rPr kumimoji="1" lang="en-US" altLang="ja-JP" sz="1200">
              <a:solidFill>
                <a:schemeClr val="dk1"/>
              </a:solidFill>
              <a:effectLst/>
              <a:latin typeface="ＭＳ Ｐゴシック"/>
              <a:ea typeface="ＭＳ Ｐゴシック"/>
              <a:cs typeface="+mn-cs"/>
            </a:rPr>
            <a:t>R4</a:t>
          </a:r>
          <a:r>
            <a:rPr kumimoji="1" lang="ja-JP" altLang="ja-JP" sz="1200">
              <a:solidFill>
                <a:schemeClr val="dk1"/>
              </a:solidFill>
              <a:effectLst/>
              <a:latin typeface="ＭＳ Ｐゴシック"/>
              <a:ea typeface="ＭＳ Ｐゴシック"/>
              <a:cs typeface="+mn-cs"/>
            </a:rPr>
            <a:t>年開業した新幹線新大村駅周辺整備及び小中学校の長寿命化をはじめとする大型建設事業</a:t>
          </a:r>
          <a:r>
            <a:rPr kumimoji="1" lang="ja-JP" altLang="ja-JP" sz="1200">
              <a:solidFill>
                <a:schemeClr val="dk1"/>
              </a:solidFill>
              <a:effectLst/>
              <a:latin typeface="ＭＳ Ｐゴシック"/>
              <a:ea typeface="ＭＳ Ｐゴシック"/>
              <a:cs typeface="+mn-cs"/>
            </a:rPr>
            <a:t>を予定していることから、財政運営基本方針（平成</a:t>
          </a:r>
          <a:r>
            <a:rPr kumimoji="1" lang="en-US" altLang="ja-JP" sz="1200">
              <a:solidFill>
                <a:schemeClr val="dk1"/>
              </a:solidFill>
              <a:effectLst/>
              <a:latin typeface="ＭＳ Ｐゴシック"/>
              <a:ea typeface="ＭＳ Ｐゴシック"/>
              <a:cs typeface="+mn-cs"/>
            </a:rPr>
            <a:t>29</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12</a:t>
          </a:r>
          <a:r>
            <a:rPr kumimoji="1" lang="ja-JP" altLang="ja-JP" sz="1200">
              <a:solidFill>
                <a:schemeClr val="dk1"/>
              </a:solidFill>
              <a:effectLst/>
              <a:latin typeface="ＭＳ Ｐゴシック"/>
              <a:ea typeface="ＭＳ Ｐゴシック"/>
              <a:cs typeface="+mn-cs"/>
            </a:rPr>
            <a:t>月策定・令和</a:t>
          </a:r>
          <a:r>
            <a:rPr kumimoji="1" lang="en-US" altLang="ja-JP" sz="1200">
              <a:solidFill>
                <a:schemeClr val="dk1"/>
              </a:solidFill>
              <a:effectLst/>
              <a:latin typeface="ＭＳ Ｐゴシック"/>
              <a:ea typeface="ＭＳ Ｐゴシック"/>
              <a:cs typeface="+mn-cs"/>
            </a:rPr>
            <a:t>2</a:t>
          </a:r>
          <a:r>
            <a:rPr kumimoji="1" lang="ja-JP" altLang="ja-JP"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月改訂）に定める適正な基金管理や市債発行抑制などへの取り組みを進め、財政の適正化に努める。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5" name="テキスト ボックス 424"/>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635"/>
    <xdr:sp macro="" textlink="">
      <xdr:nvSpPr>
        <xdr:cNvPr id="429" name="テキスト ボックス 428"/>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635"/>
    <xdr:sp macro="" textlink="">
      <xdr:nvSpPr>
        <xdr:cNvPr id="431" name="テキスト ボックス 430"/>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66675</xdr:rowOff>
    </xdr:to>
    <xdr:cxnSp macro="">
      <xdr:nvCxnSpPr>
        <xdr:cNvPr id="440" name="直線コネクタ 439"/>
        <xdr:cNvCxnSpPr/>
      </xdr:nvCxnSpPr>
      <xdr:spPr>
        <a:xfrm flipV="1">
          <a:off x="1701800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38735</xdr:rowOff>
    </xdr:from>
    <xdr:ext cx="762000" cy="259080"/>
    <xdr:sp macro="" textlink="">
      <xdr:nvSpPr>
        <xdr:cNvPr id="441" name="将来負担の状況最小値テキスト"/>
        <xdr:cNvSpPr txBox="1"/>
      </xdr:nvSpPr>
      <xdr:spPr>
        <a:xfrm>
          <a:off x="1710690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66675</xdr:rowOff>
    </xdr:from>
    <xdr:to xmlns:xdr="http://schemas.openxmlformats.org/drawingml/2006/spreadsheetDrawing">
      <xdr:col>81</xdr:col>
      <xdr:colOff>133350</xdr:colOff>
      <xdr:row>23</xdr:row>
      <xdr:rowOff>66675</xdr:rowOff>
    </xdr:to>
    <xdr:cxnSp macro="">
      <xdr:nvCxnSpPr>
        <xdr:cNvPr id="442" name="直線コネクタ 441"/>
        <xdr:cNvCxnSpPr/>
      </xdr:nvCxnSpPr>
      <xdr:spPr>
        <a:xfrm>
          <a:off x="16929100" y="401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16</xdr:row>
      <xdr:rowOff>109855</xdr:rowOff>
    </xdr:from>
    <xdr:to xmlns:xdr="http://schemas.openxmlformats.org/drawingml/2006/spreadsheetDrawing">
      <xdr:col>77</xdr:col>
      <xdr:colOff>44450</xdr:colOff>
      <xdr:row>17</xdr:row>
      <xdr:rowOff>156845</xdr:rowOff>
    </xdr:to>
    <xdr:cxnSp macro="">
      <xdr:nvCxnSpPr>
        <xdr:cNvPr id="445" name="直線コネクタ 444"/>
        <xdr:cNvCxnSpPr/>
      </xdr:nvCxnSpPr>
      <xdr:spPr>
        <a:xfrm flipV="1">
          <a:off x="15290800" y="285305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41910</xdr:rowOff>
    </xdr:from>
    <xdr:ext cx="762000" cy="254635"/>
    <xdr:sp macro="" textlink="">
      <xdr:nvSpPr>
        <xdr:cNvPr id="446" name="将来負担の状況平均値テキスト"/>
        <xdr:cNvSpPr txBox="1"/>
      </xdr:nvSpPr>
      <xdr:spPr>
        <a:xfrm>
          <a:off x="17106900" y="24422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69850</xdr:rowOff>
    </xdr:from>
    <xdr:to xmlns:xdr="http://schemas.openxmlformats.org/drawingml/2006/spreadsheetDrawing">
      <xdr:col>81</xdr:col>
      <xdr:colOff>95250</xdr:colOff>
      <xdr:row>14</xdr:row>
      <xdr:rowOff>171450</xdr:rowOff>
    </xdr:to>
    <xdr:sp macro="" textlink="">
      <xdr:nvSpPr>
        <xdr:cNvPr id="447" name="フローチャート: 判断 446"/>
        <xdr:cNvSpPr/>
      </xdr:nvSpPr>
      <xdr:spPr>
        <a:xfrm>
          <a:off x="169672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17</xdr:row>
      <xdr:rowOff>156845</xdr:rowOff>
    </xdr:from>
    <xdr:to xmlns:xdr="http://schemas.openxmlformats.org/drawingml/2006/spreadsheetDrawing">
      <xdr:col>72</xdr:col>
      <xdr:colOff>203200</xdr:colOff>
      <xdr:row>18</xdr:row>
      <xdr:rowOff>156210</xdr:rowOff>
    </xdr:to>
    <xdr:cxnSp macro="">
      <xdr:nvCxnSpPr>
        <xdr:cNvPr id="448" name="直線コネクタ 447"/>
        <xdr:cNvCxnSpPr/>
      </xdr:nvCxnSpPr>
      <xdr:spPr>
        <a:xfrm flipV="1">
          <a:off x="14401800" y="307149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21590</xdr:rowOff>
    </xdr:from>
    <xdr:to xmlns:xdr="http://schemas.openxmlformats.org/drawingml/2006/spreadsheetDrawing">
      <xdr:col>77</xdr:col>
      <xdr:colOff>95250</xdr:colOff>
      <xdr:row>15</xdr:row>
      <xdr:rowOff>123190</xdr:rowOff>
    </xdr:to>
    <xdr:sp macro="" textlink="">
      <xdr:nvSpPr>
        <xdr:cNvPr id="449" name="フローチャート: 判断 448"/>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133350</xdr:rowOff>
    </xdr:from>
    <xdr:ext cx="736600" cy="254635"/>
    <xdr:sp macro="" textlink="">
      <xdr:nvSpPr>
        <xdr:cNvPr id="450" name="テキスト ボックス 449"/>
        <xdr:cNvSpPr txBox="1"/>
      </xdr:nvSpPr>
      <xdr:spPr>
        <a:xfrm>
          <a:off x="15798800" y="23622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86360</xdr:rowOff>
    </xdr:from>
    <xdr:to xmlns:xdr="http://schemas.openxmlformats.org/drawingml/2006/spreadsheetDrawing">
      <xdr:col>68</xdr:col>
      <xdr:colOff>152400</xdr:colOff>
      <xdr:row>18</xdr:row>
      <xdr:rowOff>156210</xdr:rowOff>
    </xdr:to>
    <xdr:cxnSp macro="">
      <xdr:nvCxnSpPr>
        <xdr:cNvPr id="451" name="直線コネクタ 450"/>
        <xdr:cNvCxnSpPr/>
      </xdr:nvCxnSpPr>
      <xdr:spPr>
        <a:xfrm>
          <a:off x="13512800" y="31724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44450</xdr:rowOff>
    </xdr:from>
    <xdr:to xmlns:xdr="http://schemas.openxmlformats.org/drawingml/2006/spreadsheetDrawing">
      <xdr:col>73</xdr:col>
      <xdr:colOff>44450</xdr:colOff>
      <xdr:row>15</xdr:row>
      <xdr:rowOff>146050</xdr:rowOff>
    </xdr:to>
    <xdr:sp macro="" textlink="">
      <xdr:nvSpPr>
        <xdr:cNvPr id="452" name="フローチャート: 判断 451"/>
        <xdr:cNvSpPr/>
      </xdr:nvSpPr>
      <xdr:spPr>
        <a:xfrm>
          <a:off x="15240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156210</xdr:rowOff>
    </xdr:from>
    <xdr:ext cx="762000" cy="254635"/>
    <xdr:sp macro="" textlink="">
      <xdr:nvSpPr>
        <xdr:cNvPr id="453" name="テキスト ボックス 452"/>
        <xdr:cNvSpPr txBox="1"/>
      </xdr:nvSpPr>
      <xdr:spPr>
        <a:xfrm>
          <a:off x="14909800" y="2385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72390</xdr:rowOff>
    </xdr:from>
    <xdr:to xmlns:xdr="http://schemas.openxmlformats.org/drawingml/2006/spreadsheetDrawing">
      <xdr:col>68</xdr:col>
      <xdr:colOff>203200</xdr:colOff>
      <xdr:row>16</xdr:row>
      <xdr:rowOff>2540</xdr:rowOff>
    </xdr:to>
    <xdr:sp macro="" textlink="">
      <xdr:nvSpPr>
        <xdr:cNvPr id="454" name="フローチャート: 判断 453"/>
        <xdr:cNvSpPr/>
      </xdr:nvSpPr>
      <xdr:spPr>
        <a:xfrm>
          <a:off x="1435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12700</xdr:rowOff>
    </xdr:from>
    <xdr:ext cx="762000" cy="259080"/>
    <xdr:sp macro="" textlink="">
      <xdr:nvSpPr>
        <xdr:cNvPr id="455" name="テキスト ボックス 454"/>
        <xdr:cNvSpPr txBox="1"/>
      </xdr:nvSpPr>
      <xdr:spPr>
        <a:xfrm>
          <a:off x="14020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4445</xdr:rowOff>
    </xdr:from>
    <xdr:to xmlns:xdr="http://schemas.openxmlformats.org/drawingml/2006/spreadsheetDrawing">
      <xdr:col>64</xdr:col>
      <xdr:colOff>152400</xdr:colOff>
      <xdr:row>16</xdr:row>
      <xdr:rowOff>106045</xdr:rowOff>
    </xdr:to>
    <xdr:sp macro="" textlink="">
      <xdr:nvSpPr>
        <xdr:cNvPr id="456" name="フローチャート: 判断 455"/>
        <xdr:cNvSpPr/>
      </xdr:nvSpPr>
      <xdr:spPr>
        <a:xfrm>
          <a:off x="13462000" y="274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116205</xdr:rowOff>
    </xdr:from>
    <xdr:ext cx="762000" cy="259080"/>
    <xdr:sp macro="" textlink="">
      <xdr:nvSpPr>
        <xdr:cNvPr id="457" name="テキスト ボックス 456"/>
        <xdr:cNvSpPr txBox="1"/>
      </xdr:nvSpPr>
      <xdr:spPr>
        <a:xfrm>
          <a:off x="13131800" y="251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59055</xdr:rowOff>
    </xdr:from>
    <xdr:to xmlns:xdr="http://schemas.openxmlformats.org/drawingml/2006/spreadsheetDrawing">
      <xdr:col>77</xdr:col>
      <xdr:colOff>95250</xdr:colOff>
      <xdr:row>16</xdr:row>
      <xdr:rowOff>160655</xdr:rowOff>
    </xdr:to>
    <xdr:sp macro="" textlink="">
      <xdr:nvSpPr>
        <xdr:cNvPr id="463" name="楕円 462"/>
        <xdr:cNvSpPr/>
      </xdr:nvSpPr>
      <xdr:spPr>
        <a:xfrm>
          <a:off x="16129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145415</xdr:rowOff>
    </xdr:from>
    <xdr:ext cx="736600" cy="254635"/>
    <xdr:sp macro="" textlink="">
      <xdr:nvSpPr>
        <xdr:cNvPr id="464" name="テキスト ボックス 463"/>
        <xdr:cNvSpPr txBox="1"/>
      </xdr:nvSpPr>
      <xdr:spPr>
        <a:xfrm>
          <a:off x="15798800" y="28886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106045</xdr:rowOff>
    </xdr:from>
    <xdr:to xmlns:xdr="http://schemas.openxmlformats.org/drawingml/2006/spreadsheetDrawing">
      <xdr:col>73</xdr:col>
      <xdr:colOff>44450</xdr:colOff>
      <xdr:row>18</xdr:row>
      <xdr:rowOff>36195</xdr:rowOff>
    </xdr:to>
    <xdr:sp macro="" textlink="">
      <xdr:nvSpPr>
        <xdr:cNvPr id="465" name="楕円 464"/>
        <xdr:cNvSpPr/>
      </xdr:nvSpPr>
      <xdr:spPr>
        <a:xfrm>
          <a:off x="15240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20955</xdr:rowOff>
    </xdr:from>
    <xdr:ext cx="762000" cy="254635"/>
    <xdr:sp macro="" textlink="">
      <xdr:nvSpPr>
        <xdr:cNvPr id="466" name="テキスト ボックス 465"/>
        <xdr:cNvSpPr txBox="1"/>
      </xdr:nvSpPr>
      <xdr:spPr>
        <a:xfrm>
          <a:off x="14909800" y="31070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105410</xdr:rowOff>
    </xdr:from>
    <xdr:to xmlns:xdr="http://schemas.openxmlformats.org/drawingml/2006/spreadsheetDrawing">
      <xdr:col>68</xdr:col>
      <xdr:colOff>203200</xdr:colOff>
      <xdr:row>19</xdr:row>
      <xdr:rowOff>35560</xdr:rowOff>
    </xdr:to>
    <xdr:sp macro="" textlink="">
      <xdr:nvSpPr>
        <xdr:cNvPr id="467" name="楕円 466"/>
        <xdr:cNvSpPr/>
      </xdr:nvSpPr>
      <xdr:spPr>
        <a:xfrm>
          <a:off x="14351000" y="31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20320</xdr:rowOff>
    </xdr:from>
    <xdr:ext cx="762000" cy="254635"/>
    <xdr:sp macro="" textlink="">
      <xdr:nvSpPr>
        <xdr:cNvPr id="468" name="テキスト ボックス 467"/>
        <xdr:cNvSpPr txBox="1"/>
      </xdr:nvSpPr>
      <xdr:spPr>
        <a:xfrm>
          <a:off x="14020800" y="3277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35560</xdr:rowOff>
    </xdr:from>
    <xdr:to xmlns:xdr="http://schemas.openxmlformats.org/drawingml/2006/spreadsheetDrawing">
      <xdr:col>64</xdr:col>
      <xdr:colOff>152400</xdr:colOff>
      <xdr:row>18</xdr:row>
      <xdr:rowOff>137160</xdr:rowOff>
    </xdr:to>
    <xdr:sp macro="" textlink="">
      <xdr:nvSpPr>
        <xdr:cNvPr id="469" name="楕円 468"/>
        <xdr:cNvSpPr/>
      </xdr:nvSpPr>
      <xdr:spPr>
        <a:xfrm>
          <a:off x="13462000" y="31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121920</xdr:rowOff>
    </xdr:from>
    <xdr:ext cx="762000" cy="254635"/>
    <xdr:sp macro="" textlink="">
      <xdr:nvSpPr>
        <xdr:cNvPr id="470" name="テキスト ボックス 469"/>
        <xdr:cNvSpPr txBox="1"/>
      </xdr:nvSpPr>
      <xdr:spPr>
        <a:xfrm>
          <a:off x="13131800" y="32080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123825</xdr:colOff>
      <xdr:row>26</xdr:row>
      <xdr:rowOff>38735</xdr:rowOff>
    </xdr:from>
    <xdr:ext cx="9103360" cy="425450"/>
    <xdr:sp macro="" textlink="">
      <xdr:nvSpPr>
        <xdr:cNvPr id="471" name="テキスト ボックス 470"/>
        <xdr:cNvSpPr txBox="1"/>
      </xdr:nvSpPr>
      <xdr:spPr>
        <a:xfrm>
          <a:off x="752475" y="4496435"/>
          <a:ext cx="910336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a:t>
          </a:r>
          <a:r>
            <a:rPr kumimoji="1" lang="ja-JP" altLang="en-US" sz="1000">
              <a:solidFill>
                <a:sysClr val="windowText" lastClr="000000"/>
              </a:solidFill>
              <a:latin typeface="ＭＳ Ｐゴシック"/>
              <a:ea typeface="ＭＳ Ｐゴシック"/>
            </a:rPr>
            <a:t>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endParaRPr kumimoji="1" lang="ja-JP" altLang="en-US" sz="1000">
            <a:solidFill>
              <a:sysClr val="windowText" lastClr="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職員数が類似団体と比較して少なく、また、財政健全化計画期間に実施した退職者不補充などにより、職員数及び人件費に係る経常収支比率は類似団体平均と比較して低い水準となっている。今後は、ポストコロナ時代の新しい生活様式や新庁舎建設に向けて、</a:t>
          </a:r>
          <a:r>
            <a:rPr kumimoji="1" lang="en-US" altLang="ja-JP" sz="1300">
              <a:solidFill>
                <a:schemeClr val="dk1"/>
              </a:solidFill>
              <a:effectLst/>
              <a:latin typeface="ＭＳ Ｐゴシック"/>
              <a:ea typeface="ＭＳ Ｐゴシック"/>
              <a:cs typeface="+mn-cs"/>
            </a:rPr>
            <a:t>ICT</a:t>
          </a:r>
          <a:r>
            <a:rPr kumimoji="1" lang="ja-JP" altLang="ja-JP" sz="1300">
              <a:solidFill>
                <a:schemeClr val="dk1"/>
              </a:solidFill>
              <a:effectLst/>
              <a:latin typeface="ＭＳ Ｐゴシック"/>
              <a:ea typeface="ＭＳ Ｐゴシック"/>
              <a:cs typeface="+mn-cs"/>
            </a:rPr>
            <a:t>技術の推進やアウトソーシングの活用などによる業務の効率化を図り、さらなる人員の適正配置に取り組んでいく。</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66040</xdr:rowOff>
    </xdr:from>
    <xdr:to xmlns:xdr="http://schemas.openxmlformats.org/drawingml/2006/spreadsheetDrawing">
      <xdr:col>24</xdr:col>
      <xdr:colOff>25400</xdr:colOff>
      <xdr:row>36</xdr:row>
      <xdr:rowOff>111760</xdr:rowOff>
    </xdr:to>
    <xdr:cxnSp macro="">
      <xdr:nvCxnSpPr>
        <xdr:cNvPr id="66" name="直線コネクタ 65"/>
        <xdr:cNvCxnSpPr/>
      </xdr:nvCxnSpPr>
      <xdr:spPr>
        <a:xfrm flipV="1">
          <a:off x="3987800" y="62382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39370</xdr:rowOff>
    </xdr:from>
    <xdr:to xmlns:xdr="http://schemas.openxmlformats.org/drawingml/2006/spreadsheetDrawing">
      <xdr:col>19</xdr:col>
      <xdr:colOff>187325</xdr:colOff>
      <xdr:row>36</xdr:row>
      <xdr:rowOff>111760</xdr:rowOff>
    </xdr:to>
    <xdr:cxnSp macro="">
      <xdr:nvCxnSpPr>
        <xdr:cNvPr id="69" name="直線コネクタ 68"/>
        <xdr:cNvCxnSpPr/>
      </xdr:nvCxnSpPr>
      <xdr:spPr>
        <a:xfrm>
          <a:off x="3098800" y="604012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82550</xdr:rowOff>
    </xdr:from>
    <xdr:ext cx="732155" cy="259080"/>
    <xdr:sp macro="" textlink="">
      <xdr:nvSpPr>
        <xdr:cNvPr id="71" name="テキスト ボックス 70"/>
        <xdr:cNvSpPr txBox="1"/>
      </xdr:nvSpPr>
      <xdr:spPr>
        <a:xfrm>
          <a:off x="3606800" y="64262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39370</xdr:rowOff>
    </xdr:from>
    <xdr:to xmlns:xdr="http://schemas.openxmlformats.org/drawingml/2006/spreadsheetDrawing">
      <xdr:col>15</xdr:col>
      <xdr:colOff>98425</xdr:colOff>
      <xdr:row>35</xdr:row>
      <xdr:rowOff>62230</xdr:rowOff>
    </xdr:to>
    <xdr:cxnSp macro="">
      <xdr:nvCxnSpPr>
        <xdr:cNvPr id="72" name="直線コネクタ 71"/>
        <xdr:cNvCxnSpPr/>
      </xdr:nvCxnSpPr>
      <xdr:spPr>
        <a:xfrm flipV="1">
          <a:off x="2209800" y="6040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162560</xdr:rowOff>
    </xdr:from>
    <xdr:ext cx="762000" cy="259080"/>
    <xdr:sp macro="" textlink="">
      <xdr:nvSpPr>
        <xdr:cNvPr id="74" name="テキスト ボックス 73"/>
        <xdr:cNvSpPr txBox="1"/>
      </xdr:nvSpPr>
      <xdr:spPr>
        <a:xfrm>
          <a:off x="27178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62230</xdr:rowOff>
    </xdr:from>
    <xdr:to xmlns:xdr="http://schemas.openxmlformats.org/drawingml/2006/spreadsheetDrawing">
      <xdr:col>11</xdr:col>
      <xdr:colOff>9525</xdr:colOff>
      <xdr:row>35</xdr:row>
      <xdr:rowOff>168910</xdr:rowOff>
    </xdr:to>
    <xdr:cxnSp macro="">
      <xdr:nvCxnSpPr>
        <xdr:cNvPr id="75" name="直線コネクタ 74"/>
        <xdr:cNvCxnSpPr/>
      </xdr:nvCxnSpPr>
      <xdr:spPr>
        <a:xfrm flipV="1">
          <a:off x="1320800" y="60629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13970</xdr:rowOff>
    </xdr:from>
    <xdr:ext cx="757555" cy="259080"/>
    <xdr:sp macro="" textlink="">
      <xdr:nvSpPr>
        <xdr:cNvPr id="77" name="テキスト ボックス 76"/>
        <xdr:cNvSpPr txBox="1"/>
      </xdr:nvSpPr>
      <xdr:spPr>
        <a:xfrm>
          <a:off x="1828800" y="63576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114300</xdr:rowOff>
    </xdr:from>
    <xdr:to xmlns:xdr="http://schemas.openxmlformats.org/drawingml/2006/spreadsheetDrawing">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29210</xdr:rowOff>
    </xdr:from>
    <xdr:ext cx="757555" cy="254635"/>
    <xdr:sp macro="" textlink="">
      <xdr:nvSpPr>
        <xdr:cNvPr id="79" name="テキスト ボックス 78"/>
        <xdr:cNvSpPr txBox="1"/>
      </xdr:nvSpPr>
      <xdr:spPr>
        <a:xfrm>
          <a:off x="939800" y="6372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31750</xdr:rowOff>
    </xdr:from>
    <xdr:ext cx="762000" cy="254635"/>
    <xdr:sp macro="" textlink="">
      <xdr:nvSpPr>
        <xdr:cNvPr id="86" name="人件費該当値テキスト"/>
        <xdr:cNvSpPr txBox="1"/>
      </xdr:nvSpPr>
      <xdr:spPr>
        <a:xfrm>
          <a:off x="4914900" y="6032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1270</xdr:rowOff>
    </xdr:from>
    <xdr:ext cx="732155" cy="259080"/>
    <xdr:sp macro="" textlink="">
      <xdr:nvSpPr>
        <xdr:cNvPr id="88" name="テキスト ボックス 87"/>
        <xdr:cNvSpPr txBox="1"/>
      </xdr:nvSpPr>
      <xdr:spPr>
        <a:xfrm>
          <a:off x="3606800" y="60020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160020</xdr:rowOff>
    </xdr:from>
    <xdr:to xmlns:xdr="http://schemas.openxmlformats.org/drawingml/2006/spreadsheetDrawing">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100330</xdr:rowOff>
    </xdr:from>
    <xdr:ext cx="762000" cy="254635"/>
    <xdr:sp macro="" textlink="">
      <xdr:nvSpPr>
        <xdr:cNvPr id="90" name="テキスト ボックス 89"/>
        <xdr:cNvSpPr txBox="1"/>
      </xdr:nvSpPr>
      <xdr:spPr>
        <a:xfrm>
          <a:off x="2717800" y="5758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11430</xdr:rowOff>
    </xdr:from>
    <xdr:to xmlns:xdr="http://schemas.openxmlformats.org/drawingml/2006/spreadsheetDrawing">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123190</xdr:rowOff>
    </xdr:from>
    <xdr:ext cx="757555" cy="254635"/>
    <xdr:sp macro="" textlink="">
      <xdr:nvSpPr>
        <xdr:cNvPr id="92" name="テキスト ボックス 91"/>
        <xdr:cNvSpPr txBox="1"/>
      </xdr:nvSpPr>
      <xdr:spPr>
        <a:xfrm>
          <a:off x="1828800" y="57810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118110</xdr:rowOff>
    </xdr:from>
    <xdr:to xmlns:xdr="http://schemas.openxmlformats.org/drawingml/2006/spreadsheetDrawing">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58420</xdr:rowOff>
    </xdr:from>
    <xdr:ext cx="757555" cy="259080"/>
    <xdr:sp macro="" textlink="">
      <xdr:nvSpPr>
        <xdr:cNvPr id="94" name="テキスト ボックス 93"/>
        <xdr:cNvSpPr txBox="1"/>
      </xdr:nvSpPr>
      <xdr:spPr>
        <a:xfrm>
          <a:off x="939800" y="58877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電力入札の実施により、1.6</a:t>
          </a:r>
          <a:r>
            <a:rPr kumimoji="1" lang="ja-JP" altLang="en-US" sz="1300">
              <a:latin typeface="ＭＳ Ｐゴシック"/>
              <a:ea typeface="ＭＳ Ｐゴシック"/>
            </a:rPr>
            <a:t>ポイント減少したが、令和4年度以降は燃油高騰の影響により、今後は、光熱費等が増加する見込みであり、事業の見直しなどを行い、現在の水準を維持していくように努める。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3555" cy="259080"/>
    <xdr:sp macro="" textlink="">
      <xdr:nvSpPr>
        <xdr:cNvPr id="110" name="テキスト ボックス 109"/>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3555" cy="254635"/>
    <xdr:sp macro="" textlink="">
      <xdr:nvSpPr>
        <xdr:cNvPr id="112" name="テキスト ボックス 111"/>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3555" cy="258445"/>
    <xdr:sp macro="" textlink="">
      <xdr:nvSpPr>
        <xdr:cNvPr id="114" name="テキスト ボックス 113"/>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3555" cy="259080"/>
    <xdr:sp macro="" textlink="">
      <xdr:nvSpPr>
        <xdr:cNvPr id="116" name="テキスト ボックス 115"/>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3555" cy="254635"/>
    <xdr:sp macro="" textlink="">
      <xdr:nvSpPr>
        <xdr:cNvPr id="118" name="テキスト ボックス 117"/>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3555" cy="259080"/>
    <xdr:sp macro="" textlink="">
      <xdr:nvSpPr>
        <xdr:cNvPr id="120" name="テキスト ボックス 119"/>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2" name="テキスト ボックス 121"/>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135255</xdr:rowOff>
    </xdr:to>
    <xdr:cxnSp macro="">
      <xdr:nvCxnSpPr>
        <xdr:cNvPr id="124" name="直線コネクタ 123"/>
        <xdr:cNvCxnSpPr/>
      </xdr:nvCxnSpPr>
      <xdr:spPr>
        <a:xfrm flipV="1">
          <a:off x="1651000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107315</xdr:rowOff>
    </xdr:from>
    <xdr:ext cx="762000" cy="259080"/>
    <xdr:sp macro="" textlink="">
      <xdr:nvSpPr>
        <xdr:cNvPr id="125" name="物件費最小値テキスト"/>
        <xdr:cNvSpPr txBox="1"/>
      </xdr:nvSpPr>
      <xdr:spPr>
        <a:xfrm>
          <a:off x="16598900"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135255</xdr:rowOff>
    </xdr:from>
    <xdr:to xmlns:xdr="http://schemas.openxmlformats.org/drawingml/2006/spreadsheetDrawing">
      <xdr:col>82</xdr:col>
      <xdr:colOff>196850</xdr:colOff>
      <xdr:row>21</xdr:row>
      <xdr:rowOff>135255</xdr:rowOff>
    </xdr:to>
    <xdr:cxnSp macro="">
      <xdr:nvCxnSpPr>
        <xdr:cNvPr id="126" name="直線コネクタ 125"/>
        <xdr:cNvCxnSpPr/>
      </xdr:nvCxnSpPr>
      <xdr:spPr>
        <a:xfrm>
          <a:off x="16421100" y="373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7"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8" name="直線コネクタ 127"/>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94615</xdr:rowOff>
    </xdr:from>
    <xdr:to xmlns:xdr="http://schemas.openxmlformats.org/drawingml/2006/spreadsheetDrawing">
      <xdr:col>82</xdr:col>
      <xdr:colOff>107950</xdr:colOff>
      <xdr:row>15</xdr:row>
      <xdr:rowOff>97790</xdr:rowOff>
    </xdr:to>
    <xdr:cxnSp macro="">
      <xdr:nvCxnSpPr>
        <xdr:cNvPr id="129" name="直線コネクタ 128"/>
        <xdr:cNvCxnSpPr/>
      </xdr:nvCxnSpPr>
      <xdr:spPr>
        <a:xfrm flipV="1">
          <a:off x="15671800" y="2494915"/>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20955</xdr:rowOff>
    </xdr:from>
    <xdr:ext cx="762000" cy="254635"/>
    <xdr:sp macro="" textlink="">
      <xdr:nvSpPr>
        <xdr:cNvPr id="130" name="物件費平均値テキスト"/>
        <xdr:cNvSpPr txBox="1"/>
      </xdr:nvSpPr>
      <xdr:spPr>
        <a:xfrm>
          <a:off x="16598900" y="276415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48895</xdr:rowOff>
    </xdr:from>
    <xdr:to xmlns:xdr="http://schemas.openxmlformats.org/drawingml/2006/spreadsheetDrawing">
      <xdr:col>82</xdr:col>
      <xdr:colOff>158750</xdr:colOff>
      <xdr:row>16</xdr:row>
      <xdr:rowOff>150495</xdr:rowOff>
    </xdr:to>
    <xdr:sp macro="" textlink="">
      <xdr:nvSpPr>
        <xdr:cNvPr id="131" name="フローチャート: 判断 130"/>
        <xdr:cNvSpPr/>
      </xdr:nvSpPr>
      <xdr:spPr>
        <a:xfrm>
          <a:off x="164592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97790</xdr:rowOff>
    </xdr:from>
    <xdr:to xmlns:xdr="http://schemas.openxmlformats.org/drawingml/2006/spreadsheetDrawing">
      <xdr:col>78</xdr:col>
      <xdr:colOff>69850</xdr:colOff>
      <xdr:row>16</xdr:row>
      <xdr:rowOff>67310</xdr:rowOff>
    </xdr:to>
    <xdr:cxnSp macro="">
      <xdr:nvCxnSpPr>
        <xdr:cNvPr id="132" name="直線コネクタ 131"/>
        <xdr:cNvCxnSpPr/>
      </xdr:nvCxnSpPr>
      <xdr:spPr>
        <a:xfrm flipV="1">
          <a:off x="14782800" y="26695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81915</xdr:rowOff>
    </xdr:from>
    <xdr:to xmlns:xdr="http://schemas.openxmlformats.org/drawingml/2006/spreadsheetDrawing">
      <xdr:col>78</xdr:col>
      <xdr:colOff>120650</xdr:colOff>
      <xdr:row>17</xdr:row>
      <xdr:rowOff>12065</xdr:rowOff>
    </xdr:to>
    <xdr:sp macro="" textlink="">
      <xdr:nvSpPr>
        <xdr:cNvPr id="133" name="フローチャート: 判断 132"/>
        <xdr:cNvSpPr/>
      </xdr:nvSpPr>
      <xdr:spPr>
        <a:xfrm>
          <a:off x="15621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168275</xdr:rowOff>
    </xdr:from>
    <xdr:ext cx="736600" cy="254635"/>
    <xdr:sp macro="" textlink="">
      <xdr:nvSpPr>
        <xdr:cNvPr id="134" name="テキスト ボックス 133"/>
        <xdr:cNvSpPr txBox="1"/>
      </xdr:nvSpPr>
      <xdr:spPr>
        <a:xfrm>
          <a:off x="15290800" y="291147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162560</xdr:rowOff>
    </xdr:from>
    <xdr:to xmlns:xdr="http://schemas.openxmlformats.org/drawingml/2006/spreadsheetDrawing">
      <xdr:col>73</xdr:col>
      <xdr:colOff>180975</xdr:colOff>
      <xdr:row>16</xdr:row>
      <xdr:rowOff>67310</xdr:rowOff>
    </xdr:to>
    <xdr:cxnSp macro="">
      <xdr:nvCxnSpPr>
        <xdr:cNvPr id="135" name="直線コネクタ 134"/>
        <xdr:cNvCxnSpPr/>
      </xdr:nvCxnSpPr>
      <xdr:spPr>
        <a:xfrm>
          <a:off x="13893800" y="27343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158115</xdr:rowOff>
    </xdr:from>
    <xdr:to xmlns:xdr="http://schemas.openxmlformats.org/drawingml/2006/spreadsheetDrawing">
      <xdr:col>74</xdr:col>
      <xdr:colOff>31750</xdr:colOff>
      <xdr:row>17</xdr:row>
      <xdr:rowOff>88265</xdr:rowOff>
    </xdr:to>
    <xdr:sp macro="" textlink="">
      <xdr:nvSpPr>
        <xdr:cNvPr id="136" name="フローチャート: 判断 135"/>
        <xdr:cNvSpPr/>
      </xdr:nvSpPr>
      <xdr:spPr>
        <a:xfrm>
          <a:off x="14732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73025</xdr:rowOff>
    </xdr:from>
    <xdr:ext cx="762000" cy="259080"/>
    <xdr:sp macro="" textlink="">
      <xdr:nvSpPr>
        <xdr:cNvPr id="137" name="テキスト ボックス 136"/>
        <xdr:cNvSpPr txBox="1"/>
      </xdr:nvSpPr>
      <xdr:spPr>
        <a:xfrm>
          <a:off x="14401800" y="298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64135</xdr:rowOff>
    </xdr:from>
    <xdr:to xmlns:xdr="http://schemas.openxmlformats.org/drawingml/2006/spreadsheetDrawing">
      <xdr:col>69</xdr:col>
      <xdr:colOff>92075</xdr:colOff>
      <xdr:row>15</xdr:row>
      <xdr:rowOff>162560</xdr:rowOff>
    </xdr:to>
    <xdr:cxnSp macro="">
      <xdr:nvCxnSpPr>
        <xdr:cNvPr id="138" name="直線コネクタ 137"/>
        <xdr:cNvCxnSpPr/>
      </xdr:nvCxnSpPr>
      <xdr:spPr>
        <a:xfrm>
          <a:off x="13004800" y="26358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146685</xdr:rowOff>
    </xdr:from>
    <xdr:to xmlns:xdr="http://schemas.openxmlformats.org/drawingml/2006/spreadsheetDrawing">
      <xdr:col>69</xdr:col>
      <xdr:colOff>142875</xdr:colOff>
      <xdr:row>17</xdr:row>
      <xdr:rowOff>76835</xdr:rowOff>
    </xdr:to>
    <xdr:sp macro="" textlink="">
      <xdr:nvSpPr>
        <xdr:cNvPr id="139" name="フローチャート: 判断 138"/>
        <xdr:cNvSpPr/>
      </xdr:nvSpPr>
      <xdr:spPr>
        <a:xfrm>
          <a:off x="13843000" y="28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61595</xdr:rowOff>
    </xdr:from>
    <xdr:ext cx="757555" cy="259080"/>
    <xdr:sp macro="" textlink="">
      <xdr:nvSpPr>
        <xdr:cNvPr id="140" name="テキスト ボックス 139"/>
        <xdr:cNvSpPr txBox="1"/>
      </xdr:nvSpPr>
      <xdr:spPr>
        <a:xfrm>
          <a:off x="13512800" y="29762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125095</xdr:rowOff>
    </xdr:from>
    <xdr:to xmlns:xdr="http://schemas.openxmlformats.org/drawingml/2006/spreadsheetDrawing">
      <xdr:col>65</xdr:col>
      <xdr:colOff>53975</xdr:colOff>
      <xdr:row>17</xdr:row>
      <xdr:rowOff>55245</xdr:rowOff>
    </xdr:to>
    <xdr:sp macro="" textlink="">
      <xdr:nvSpPr>
        <xdr:cNvPr id="141" name="フローチャート: 判断 140"/>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40640</xdr:rowOff>
    </xdr:from>
    <xdr:ext cx="762000" cy="254635"/>
    <xdr:sp macro="" textlink="">
      <xdr:nvSpPr>
        <xdr:cNvPr id="142" name="テキスト ボックス 141"/>
        <xdr:cNvSpPr txBox="1"/>
      </xdr:nvSpPr>
      <xdr:spPr>
        <a:xfrm>
          <a:off x="12623800" y="2955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4" name="テキスト ボックス 143"/>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5" name="テキスト ボックス 144"/>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7" name="テキスト ボックス 146"/>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43815</xdr:rowOff>
    </xdr:from>
    <xdr:to xmlns:xdr="http://schemas.openxmlformats.org/drawingml/2006/spreadsheetDrawing">
      <xdr:col>82</xdr:col>
      <xdr:colOff>158750</xdr:colOff>
      <xdr:row>14</xdr:row>
      <xdr:rowOff>145415</xdr:rowOff>
    </xdr:to>
    <xdr:sp macro="" textlink="">
      <xdr:nvSpPr>
        <xdr:cNvPr id="148" name="楕円 147"/>
        <xdr:cNvSpPr/>
      </xdr:nvSpPr>
      <xdr:spPr>
        <a:xfrm>
          <a:off x="16459200" y="24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60325</xdr:rowOff>
    </xdr:from>
    <xdr:ext cx="762000" cy="259080"/>
    <xdr:sp macro="" textlink="">
      <xdr:nvSpPr>
        <xdr:cNvPr id="149" name="物件費該当値テキスト"/>
        <xdr:cNvSpPr txBox="1"/>
      </xdr:nvSpPr>
      <xdr:spPr>
        <a:xfrm>
          <a:off x="16598900" y="22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46355</xdr:rowOff>
    </xdr:from>
    <xdr:to xmlns:xdr="http://schemas.openxmlformats.org/drawingml/2006/spreadsheetDrawing">
      <xdr:col>78</xdr:col>
      <xdr:colOff>120650</xdr:colOff>
      <xdr:row>15</xdr:row>
      <xdr:rowOff>147955</xdr:rowOff>
    </xdr:to>
    <xdr:sp macro="" textlink="">
      <xdr:nvSpPr>
        <xdr:cNvPr id="150" name="楕円 149"/>
        <xdr:cNvSpPr/>
      </xdr:nvSpPr>
      <xdr:spPr>
        <a:xfrm>
          <a:off x="15621000" y="26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158115</xdr:rowOff>
    </xdr:from>
    <xdr:ext cx="736600" cy="254635"/>
    <xdr:sp macro="" textlink="">
      <xdr:nvSpPr>
        <xdr:cNvPr id="151" name="テキスト ボックス 150"/>
        <xdr:cNvSpPr txBox="1"/>
      </xdr:nvSpPr>
      <xdr:spPr>
        <a:xfrm>
          <a:off x="15290800" y="23869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16510</xdr:rowOff>
    </xdr:from>
    <xdr:to xmlns:xdr="http://schemas.openxmlformats.org/drawingml/2006/spreadsheetDrawing">
      <xdr:col>74</xdr:col>
      <xdr:colOff>31750</xdr:colOff>
      <xdr:row>16</xdr:row>
      <xdr:rowOff>118110</xdr:rowOff>
    </xdr:to>
    <xdr:sp macro="" textlink="">
      <xdr:nvSpPr>
        <xdr:cNvPr id="152" name="楕円 151"/>
        <xdr:cNvSpPr/>
      </xdr:nvSpPr>
      <xdr:spPr>
        <a:xfrm>
          <a:off x="14732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128270</xdr:rowOff>
    </xdr:from>
    <xdr:ext cx="762000" cy="259080"/>
    <xdr:sp macro="" textlink="">
      <xdr:nvSpPr>
        <xdr:cNvPr id="153" name="テキスト ボックス 152"/>
        <xdr:cNvSpPr txBox="1"/>
      </xdr:nvSpPr>
      <xdr:spPr>
        <a:xfrm>
          <a:off x="1440180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111760</xdr:rowOff>
    </xdr:from>
    <xdr:to xmlns:xdr="http://schemas.openxmlformats.org/drawingml/2006/spreadsheetDrawing">
      <xdr:col>69</xdr:col>
      <xdr:colOff>142875</xdr:colOff>
      <xdr:row>16</xdr:row>
      <xdr:rowOff>41910</xdr:rowOff>
    </xdr:to>
    <xdr:sp macro="" textlink="">
      <xdr:nvSpPr>
        <xdr:cNvPr id="154" name="楕円 153"/>
        <xdr:cNvSpPr/>
      </xdr:nvSpPr>
      <xdr:spPr>
        <a:xfrm>
          <a:off x="138430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52070</xdr:rowOff>
    </xdr:from>
    <xdr:ext cx="757555" cy="254635"/>
    <xdr:sp macro="" textlink="">
      <xdr:nvSpPr>
        <xdr:cNvPr id="155" name="テキスト ボックス 154"/>
        <xdr:cNvSpPr txBox="1"/>
      </xdr:nvSpPr>
      <xdr:spPr>
        <a:xfrm>
          <a:off x="13512800" y="24523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xdr:rowOff>
    </xdr:from>
    <xdr:to xmlns:xdr="http://schemas.openxmlformats.org/drawingml/2006/spreadsheetDrawing">
      <xdr:col>65</xdr:col>
      <xdr:colOff>53975</xdr:colOff>
      <xdr:row>15</xdr:row>
      <xdr:rowOff>114935</xdr:rowOff>
    </xdr:to>
    <xdr:sp macro="" textlink="">
      <xdr:nvSpPr>
        <xdr:cNvPr id="156" name="楕円 155"/>
        <xdr:cNvSpPr/>
      </xdr:nvSpPr>
      <xdr:spPr>
        <a:xfrm>
          <a:off x="12954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125095</xdr:rowOff>
    </xdr:from>
    <xdr:ext cx="762000" cy="258445"/>
    <xdr:sp macro="" textlink="">
      <xdr:nvSpPr>
        <xdr:cNvPr id="157" name="テキスト ボックス 156"/>
        <xdr:cNvSpPr txBox="1"/>
      </xdr:nvSpPr>
      <xdr:spPr>
        <a:xfrm>
          <a:off x="12623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扶助費に係る経常収支比率は、類似団体平均を大きく上回り、かつ上昇傾向である。要因としては、待機児童対策として実施してきた新規開設園の増や、障がい福祉サービス事業所の増などによる対象者数の増加が挙げられる。今後は、給付費の適正化やサービス利用者の自立へのサポートに加え、スクラップアンドビルド方式の徹底による単独事業の見直しを図り、扶助費の上昇率の抑制に取り組んで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9" name="テキスト ボックス 168"/>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71" name="テキスト ボックス 170"/>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3555" cy="259080"/>
    <xdr:sp macro="" textlink="">
      <xdr:nvSpPr>
        <xdr:cNvPr id="173" name="テキスト ボックス 172"/>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3555" cy="254635"/>
    <xdr:sp macro="" textlink="">
      <xdr:nvSpPr>
        <xdr:cNvPr id="175" name="テキスト ボックス 174"/>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3555" cy="258445"/>
    <xdr:sp macro="" textlink="">
      <xdr:nvSpPr>
        <xdr:cNvPr id="177" name="テキスト ボックス 176"/>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3555" cy="259080"/>
    <xdr:sp macro="" textlink="">
      <xdr:nvSpPr>
        <xdr:cNvPr id="179" name="テキスト ボックス 178"/>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3555" cy="254635"/>
    <xdr:sp macro="" textlink="">
      <xdr:nvSpPr>
        <xdr:cNvPr id="181" name="テキスト ボックス 180"/>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3555" cy="259080"/>
    <xdr:sp macro="" textlink="">
      <xdr:nvSpPr>
        <xdr:cNvPr id="183" name="テキスト ボックス 182"/>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5" name="テキスト ボックス 184"/>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61</xdr:row>
      <xdr:rowOff>167640</xdr:rowOff>
    </xdr:to>
    <xdr:cxnSp macro="">
      <xdr:nvCxnSpPr>
        <xdr:cNvPr id="187" name="直線コネクタ 186"/>
        <xdr:cNvCxnSpPr/>
      </xdr:nvCxnSpPr>
      <xdr:spPr>
        <a:xfrm flipV="1">
          <a:off x="48260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8"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9" name="直線コネクタ 188"/>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90"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91" name="直線コネクタ 190"/>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60</xdr:row>
      <xdr:rowOff>45085</xdr:rowOff>
    </xdr:from>
    <xdr:to xmlns:xdr="http://schemas.openxmlformats.org/drawingml/2006/spreadsheetDrawing">
      <xdr:col>24</xdr:col>
      <xdr:colOff>25400</xdr:colOff>
      <xdr:row>60</xdr:row>
      <xdr:rowOff>165100</xdr:rowOff>
    </xdr:to>
    <xdr:cxnSp macro="">
      <xdr:nvCxnSpPr>
        <xdr:cNvPr id="192" name="直線コネクタ 191"/>
        <xdr:cNvCxnSpPr/>
      </xdr:nvCxnSpPr>
      <xdr:spPr>
        <a:xfrm flipV="1">
          <a:off x="3987800" y="1033208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33020</xdr:rowOff>
    </xdr:from>
    <xdr:ext cx="762000" cy="259080"/>
    <xdr:sp macro="" textlink="">
      <xdr:nvSpPr>
        <xdr:cNvPr id="193" name="扶助費平均値テキスト"/>
        <xdr:cNvSpPr txBox="1"/>
      </xdr:nvSpPr>
      <xdr:spPr>
        <a:xfrm>
          <a:off x="4914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194" name="フローチャート: 判断 193"/>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60</xdr:row>
      <xdr:rowOff>165100</xdr:rowOff>
    </xdr:from>
    <xdr:to xmlns:xdr="http://schemas.openxmlformats.org/drawingml/2006/spreadsheetDrawing">
      <xdr:col>19</xdr:col>
      <xdr:colOff>187325</xdr:colOff>
      <xdr:row>61</xdr:row>
      <xdr:rowOff>59055</xdr:rowOff>
    </xdr:to>
    <xdr:cxnSp macro="">
      <xdr:nvCxnSpPr>
        <xdr:cNvPr id="195" name="直線コネクタ 194"/>
        <xdr:cNvCxnSpPr/>
      </xdr:nvCxnSpPr>
      <xdr:spPr>
        <a:xfrm flipV="1">
          <a:off x="3098800" y="104521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6" name="フローチャート: 判断 195"/>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0</xdr:rowOff>
    </xdr:from>
    <xdr:ext cx="732155" cy="259080"/>
    <xdr:sp macro="" textlink="">
      <xdr:nvSpPr>
        <xdr:cNvPr id="197" name="テキスト ボックス 196"/>
        <xdr:cNvSpPr txBox="1"/>
      </xdr:nvSpPr>
      <xdr:spPr>
        <a:xfrm>
          <a:off x="3606800" y="94297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60</xdr:row>
      <xdr:rowOff>143510</xdr:rowOff>
    </xdr:from>
    <xdr:to xmlns:xdr="http://schemas.openxmlformats.org/drawingml/2006/spreadsheetDrawing">
      <xdr:col>15</xdr:col>
      <xdr:colOff>98425</xdr:colOff>
      <xdr:row>61</xdr:row>
      <xdr:rowOff>59055</xdr:rowOff>
    </xdr:to>
    <xdr:cxnSp macro="">
      <xdr:nvCxnSpPr>
        <xdr:cNvPr id="198" name="直線コネクタ 197"/>
        <xdr:cNvCxnSpPr/>
      </xdr:nvCxnSpPr>
      <xdr:spPr>
        <a:xfrm>
          <a:off x="2209800" y="104305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125095</xdr:rowOff>
    </xdr:from>
    <xdr:to xmlns:xdr="http://schemas.openxmlformats.org/drawingml/2006/spreadsheetDrawing">
      <xdr:col>15</xdr:col>
      <xdr:colOff>149225</xdr:colOff>
      <xdr:row>57</xdr:row>
      <xdr:rowOff>55245</xdr:rowOff>
    </xdr:to>
    <xdr:sp macro="" textlink="">
      <xdr:nvSpPr>
        <xdr:cNvPr id="199" name="フローチャート: 判断 198"/>
        <xdr:cNvSpPr/>
      </xdr:nvSpPr>
      <xdr:spPr>
        <a:xfrm>
          <a:off x="3048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65405</xdr:rowOff>
    </xdr:from>
    <xdr:ext cx="762000" cy="254635"/>
    <xdr:sp macro="" textlink="">
      <xdr:nvSpPr>
        <xdr:cNvPr id="200" name="テキスト ボックス 199"/>
        <xdr:cNvSpPr txBox="1"/>
      </xdr:nvSpPr>
      <xdr:spPr>
        <a:xfrm>
          <a:off x="2717800" y="9495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118745</xdr:rowOff>
    </xdr:from>
    <xdr:to xmlns:xdr="http://schemas.openxmlformats.org/drawingml/2006/spreadsheetDrawing">
      <xdr:col>11</xdr:col>
      <xdr:colOff>9525</xdr:colOff>
      <xdr:row>60</xdr:row>
      <xdr:rowOff>143510</xdr:rowOff>
    </xdr:to>
    <xdr:cxnSp macro="">
      <xdr:nvCxnSpPr>
        <xdr:cNvPr id="201" name="直線コネクタ 200"/>
        <xdr:cNvCxnSpPr/>
      </xdr:nvCxnSpPr>
      <xdr:spPr>
        <a:xfrm>
          <a:off x="1320800" y="102342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70485</xdr:rowOff>
    </xdr:from>
    <xdr:to xmlns:xdr="http://schemas.openxmlformats.org/drawingml/2006/spreadsheetDrawing">
      <xdr:col>11</xdr:col>
      <xdr:colOff>60325</xdr:colOff>
      <xdr:row>57</xdr:row>
      <xdr:rowOff>635</xdr:rowOff>
    </xdr:to>
    <xdr:sp macro="" textlink="">
      <xdr:nvSpPr>
        <xdr:cNvPr id="202" name="フローチャート: 判断 201"/>
        <xdr:cNvSpPr/>
      </xdr:nvSpPr>
      <xdr:spPr>
        <a:xfrm>
          <a:off x="2159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10795</xdr:rowOff>
    </xdr:from>
    <xdr:ext cx="757555" cy="258445"/>
    <xdr:sp macro="" textlink="">
      <xdr:nvSpPr>
        <xdr:cNvPr id="203" name="テキスト ボックス 202"/>
        <xdr:cNvSpPr txBox="1"/>
      </xdr:nvSpPr>
      <xdr:spPr>
        <a:xfrm>
          <a:off x="1828800" y="944054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81915</xdr:rowOff>
    </xdr:from>
    <xdr:to xmlns:xdr="http://schemas.openxmlformats.org/drawingml/2006/spreadsheetDrawing">
      <xdr:col>6</xdr:col>
      <xdr:colOff>171450</xdr:colOff>
      <xdr:row>57</xdr:row>
      <xdr:rowOff>12065</xdr:rowOff>
    </xdr:to>
    <xdr:sp macro="" textlink="">
      <xdr:nvSpPr>
        <xdr:cNvPr id="204" name="フローチャート: 判断 203"/>
        <xdr:cNvSpPr/>
      </xdr:nvSpPr>
      <xdr:spPr>
        <a:xfrm>
          <a:off x="1270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22225</xdr:rowOff>
    </xdr:from>
    <xdr:ext cx="757555" cy="258445"/>
    <xdr:sp macro="" textlink="">
      <xdr:nvSpPr>
        <xdr:cNvPr id="205" name="テキスト ボックス 204"/>
        <xdr:cNvSpPr txBox="1"/>
      </xdr:nvSpPr>
      <xdr:spPr>
        <a:xfrm>
          <a:off x="939800" y="945197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166370</xdr:rowOff>
    </xdr:from>
    <xdr:to xmlns:xdr="http://schemas.openxmlformats.org/drawingml/2006/spreadsheetDrawing">
      <xdr:col>24</xdr:col>
      <xdr:colOff>76200</xdr:colOff>
      <xdr:row>60</xdr:row>
      <xdr:rowOff>95885</xdr:rowOff>
    </xdr:to>
    <xdr:sp macro="" textlink="">
      <xdr:nvSpPr>
        <xdr:cNvPr id="211" name="楕円 210"/>
        <xdr:cNvSpPr/>
      </xdr:nvSpPr>
      <xdr:spPr>
        <a:xfrm>
          <a:off x="47752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137795</xdr:rowOff>
    </xdr:from>
    <xdr:ext cx="762000" cy="259080"/>
    <xdr:sp macro="" textlink="">
      <xdr:nvSpPr>
        <xdr:cNvPr id="212" name="扶助費該当値テキスト"/>
        <xdr:cNvSpPr txBox="1"/>
      </xdr:nvSpPr>
      <xdr:spPr>
        <a:xfrm>
          <a:off x="4914900" y="1025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60</xdr:row>
      <xdr:rowOff>114300</xdr:rowOff>
    </xdr:from>
    <xdr:to xmlns:xdr="http://schemas.openxmlformats.org/drawingml/2006/spreadsheetDrawing">
      <xdr:col>20</xdr:col>
      <xdr:colOff>38100</xdr:colOff>
      <xdr:row>61</xdr:row>
      <xdr:rowOff>44450</xdr:rowOff>
    </xdr:to>
    <xdr:sp macro="" textlink="">
      <xdr:nvSpPr>
        <xdr:cNvPr id="213" name="楕円 212"/>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61</xdr:row>
      <xdr:rowOff>29210</xdr:rowOff>
    </xdr:from>
    <xdr:ext cx="732155" cy="254635"/>
    <xdr:sp macro="" textlink="">
      <xdr:nvSpPr>
        <xdr:cNvPr id="214" name="テキスト ボックス 213"/>
        <xdr:cNvSpPr txBox="1"/>
      </xdr:nvSpPr>
      <xdr:spPr>
        <a:xfrm>
          <a:off x="3606800" y="104876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61</xdr:row>
      <xdr:rowOff>8255</xdr:rowOff>
    </xdr:from>
    <xdr:to xmlns:xdr="http://schemas.openxmlformats.org/drawingml/2006/spreadsheetDrawing">
      <xdr:col>15</xdr:col>
      <xdr:colOff>149225</xdr:colOff>
      <xdr:row>61</xdr:row>
      <xdr:rowOff>109855</xdr:rowOff>
    </xdr:to>
    <xdr:sp macro="" textlink="">
      <xdr:nvSpPr>
        <xdr:cNvPr id="215" name="楕円 214"/>
        <xdr:cNvSpPr/>
      </xdr:nvSpPr>
      <xdr:spPr>
        <a:xfrm>
          <a:off x="3048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61</xdr:row>
      <xdr:rowOff>94615</xdr:rowOff>
    </xdr:from>
    <xdr:ext cx="762000" cy="259080"/>
    <xdr:sp macro="" textlink="">
      <xdr:nvSpPr>
        <xdr:cNvPr id="216" name="テキスト ボックス 215"/>
        <xdr:cNvSpPr txBox="1"/>
      </xdr:nvSpPr>
      <xdr:spPr>
        <a:xfrm>
          <a:off x="2717800" y="10553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60</xdr:row>
      <xdr:rowOff>92710</xdr:rowOff>
    </xdr:from>
    <xdr:to xmlns:xdr="http://schemas.openxmlformats.org/drawingml/2006/spreadsheetDrawing">
      <xdr:col>11</xdr:col>
      <xdr:colOff>60325</xdr:colOff>
      <xdr:row>61</xdr:row>
      <xdr:rowOff>22860</xdr:rowOff>
    </xdr:to>
    <xdr:sp macro="" textlink="">
      <xdr:nvSpPr>
        <xdr:cNvPr id="217" name="楕円 216"/>
        <xdr:cNvSpPr/>
      </xdr:nvSpPr>
      <xdr:spPr>
        <a:xfrm>
          <a:off x="21590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61</xdr:row>
      <xdr:rowOff>7620</xdr:rowOff>
    </xdr:from>
    <xdr:ext cx="757555" cy="254635"/>
    <xdr:sp macro="" textlink="">
      <xdr:nvSpPr>
        <xdr:cNvPr id="218" name="テキスト ボックス 217"/>
        <xdr:cNvSpPr txBox="1"/>
      </xdr:nvSpPr>
      <xdr:spPr>
        <a:xfrm>
          <a:off x="1828800" y="104660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67945</xdr:rowOff>
    </xdr:from>
    <xdr:to xmlns:xdr="http://schemas.openxmlformats.org/drawingml/2006/spreadsheetDrawing">
      <xdr:col>6</xdr:col>
      <xdr:colOff>171450</xdr:colOff>
      <xdr:row>59</xdr:row>
      <xdr:rowOff>169545</xdr:rowOff>
    </xdr:to>
    <xdr:sp macro="" textlink="">
      <xdr:nvSpPr>
        <xdr:cNvPr id="219" name="楕円 218"/>
        <xdr:cNvSpPr/>
      </xdr:nvSpPr>
      <xdr:spPr>
        <a:xfrm>
          <a:off x="1270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154940</xdr:rowOff>
    </xdr:from>
    <xdr:ext cx="757555" cy="254635"/>
    <xdr:sp macro="" textlink="">
      <xdr:nvSpPr>
        <xdr:cNvPr id="220" name="テキスト ボックス 219"/>
        <xdr:cNvSpPr txBox="1"/>
      </xdr:nvSpPr>
      <xdr:spPr>
        <a:xfrm>
          <a:off x="939800" y="102704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その他に係る経常収支比率が類似団体平均を上回っているのは、維持補修費が主な要因である。維持補修費については、ミライ</a:t>
          </a:r>
          <a:r>
            <a:rPr kumimoji="1" lang="en-US" altLang="ja-JP" sz="1300">
              <a:latin typeface="ＭＳ Ｐゴシック"/>
              <a:ea typeface="ＭＳ Ｐゴシック"/>
            </a:rPr>
            <a:t>on</a:t>
          </a:r>
          <a:r>
            <a:rPr kumimoji="1" lang="ja-JP" altLang="en-US" sz="1300">
              <a:latin typeface="ＭＳ Ｐゴシック"/>
              <a:ea typeface="ＭＳ Ｐゴシック"/>
            </a:rPr>
            <a:t>図書館・資料館の通年化（R1.10月開館）や廃棄物処理施設等の老朽化による補修費用等により維持補修費が類似団体と比べ高くなっている。今後も、公共施設等総合管理計画に基づき、長期的視点をもって更新・長寿命化などを計画的に行い、財政負担の軽減や平準化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2" name="テキスト ボックス 23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4" name="テキスト ボックス 23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3555" cy="259080"/>
    <xdr:sp macro="" textlink="">
      <xdr:nvSpPr>
        <xdr:cNvPr id="236" name="テキスト ボックス 235"/>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3555" cy="254635"/>
    <xdr:sp macro="" textlink="">
      <xdr:nvSpPr>
        <xdr:cNvPr id="238" name="テキスト ボックス 237"/>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3555" cy="258445"/>
    <xdr:sp macro="" textlink="">
      <xdr:nvSpPr>
        <xdr:cNvPr id="240" name="テキスト ボックス 239"/>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3555" cy="259080"/>
    <xdr:sp macro="" textlink="">
      <xdr:nvSpPr>
        <xdr:cNvPr id="242" name="テキスト ボックス 241"/>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3555" cy="254635"/>
    <xdr:sp macro="" textlink="">
      <xdr:nvSpPr>
        <xdr:cNvPr id="244" name="テキスト ボックス 243"/>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3555" cy="259080"/>
    <xdr:sp macro="" textlink="">
      <xdr:nvSpPr>
        <xdr:cNvPr id="246" name="テキスト ボックス 245"/>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8" name="テキスト ボックス 247"/>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132715</xdr:rowOff>
    </xdr:from>
    <xdr:to xmlns:xdr="http://schemas.openxmlformats.org/drawingml/2006/spreadsheetDrawing">
      <xdr:col>82</xdr:col>
      <xdr:colOff>107950</xdr:colOff>
      <xdr:row>61</xdr:row>
      <xdr:rowOff>4445</xdr:rowOff>
    </xdr:to>
    <xdr:cxnSp macro="">
      <xdr:nvCxnSpPr>
        <xdr:cNvPr id="250" name="直線コネクタ 249"/>
        <xdr:cNvCxnSpPr/>
      </xdr:nvCxnSpPr>
      <xdr:spPr>
        <a:xfrm flipV="1">
          <a:off x="165100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51"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52" name="直線コネクタ 251"/>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47625</xdr:rowOff>
    </xdr:from>
    <xdr:ext cx="762000" cy="259080"/>
    <xdr:sp macro="" textlink="">
      <xdr:nvSpPr>
        <xdr:cNvPr id="253" name="その他最大値テキスト"/>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132715</xdr:rowOff>
    </xdr:from>
    <xdr:to xmlns:xdr="http://schemas.openxmlformats.org/drawingml/2006/spreadsheetDrawing">
      <xdr:col>82</xdr:col>
      <xdr:colOff>196850</xdr:colOff>
      <xdr:row>52</xdr:row>
      <xdr:rowOff>132715</xdr:rowOff>
    </xdr:to>
    <xdr:cxnSp macro="">
      <xdr:nvCxnSpPr>
        <xdr:cNvPr id="254" name="直線コネクタ 253"/>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15240</xdr:rowOff>
    </xdr:from>
    <xdr:to xmlns:xdr="http://schemas.openxmlformats.org/drawingml/2006/spreadsheetDrawing">
      <xdr:col>82</xdr:col>
      <xdr:colOff>107950</xdr:colOff>
      <xdr:row>57</xdr:row>
      <xdr:rowOff>167640</xdr:rowOff>
    </xdr:to>
    <xdr:cxnSp macro="">
      <xdr:nvCxnSpPr>
        <xdr:cNvPr id="255" name="直線コネクタ 254"/>
        <xdr:cNvCxnSpPr/>
      </xdr:nvCxnSpPr>
      <xdr:spPr>
        <a:xfrm flipV="1">
          <a:off x="15671800" y="978789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33020</xdr:rowOff>
    </xdr:from>
    <xdr:ext cx="762000" cy="259080"/>
    <xdr:sp macro="" textlink="">
      <xdr:nvSpPr>
        <xdr:cNvPr id="256" name="その他平均値テキスト"/>
        <xdr:cNvSpPr txBox="1"/>
      </xdr:nvSpPr>
      <xdr:spPr>
        <a:xfrm>
          <a:off x="16598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16510</xdr:rowOff>
    </xdr:from>
    <xdr:to xmlns:xdr="http://schemas.openxmlformats.org/drawingml/2006/spreadsheetDrawing">
      <xdr:col>82</xdr:col>
      <xdr:colOff>158750</xdr:colOff>
      <xdr:row>56</xdr:row>
      <xdr:rowOff>118110</xdr:rowOff>
    </xdr:to>
    <xdr:sp macro="" textlink="">
      <xdr:nvSpPr>
        <xdr:cNvPr id="257" name="フローチャート: 判断 256"/>
        <xdr:cNvSpPr/>
      </xdr:nvSpPr>
      <xdr:spPr>
        <a:xfrm>
          <a:off x="16459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124460</xdr:rowOff>
    </xdr:from>
    <xdr:to xmlns:xdr="http://schemas.openxmlformats.org/drawingml/2006/spreadsheetDrawing">
      <xdr:col>78</xdr:col>
      <xdr:colOff>69850</xdr:colOff>
      <xdr:row>57</xdr:row>
      <xdr:rowOff>167640</xdr:rowOff>
    </xdr:to>
    <xdr:cxnSp macro="">
      <xdr:nvCxnSpPr>
        <xdr:cNvPr id="258" name="直線コネクタ 257"/>
        <xdr:cNvCxnSpPr/>
      </xdr:nvCxnSpPr>
      <xdr:spPr>
        <a:xfrm>
          <a:off x="14782800" y="9897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54610</xdr:rowOff>
    </xdr:from>
    <xdr:ext cx="736600" cy="254635"/>
    <xdr:sp macro="" textlink="">
      <xdr:nvSpPr>
        <xdr:cNvPr id="260" name="テキスト ボックス 259"/>
        <xdr:cNvSpPr txBox="1"/>
      </xdr:nvSpPr>
      <xdr:spPr>
        <a:xfrm>
          <a:off x="15290800" y="94843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124460</xdr:rowOff>
    </xdr:from>
    <xdr:to xmlns:xdr="http://schemas.openxmlformats.org/drawingml/2006/spreadsheetDrawing">
      <xdr:col>73</xdr:col>
      <xdr:colOff>180975</xdr:colOff>
      <xdr:row>57</xdr:row>
      <xdr:rowOff>135255</xdr:rowOff>
    </xdr:to>
    <xdr:cxnSp macro="">
      <xdr:nvCxnSpPr>
        <xdr:cNvPr id="261" name="直線コネクタ 260"/>
        <xdr:cNvCxnSpPr/>
      </xdr:nvCxnSpPr>
      <xdr:spPr>
        <a:xfrm flipV="1">
          <a:off x="13893800" y="98971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62" name="フローチャート: 判断 261"/>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4635"/>
    <xdr:sp macro="" textlink="">
      <xdr:nvSpPr>
        <xdr:cNvPr id="263" name="テキスト ボックス 262"/>
        <xdr:cNvSpPr txBox="1"/>
      </xdr:nvSpPr>
      <xdr:spPr>
        <a:xfrm>
          <a:off x="14401800" y="95504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59055</xdr:rowOff>
    </xdr:from>
    <xdr:to xmlns:xdr="http://schemas.openxmlformats.org/drawingml/2006/spreadsheetDrawing">
      <xdr:col>69</xdr:col>
      <xdr:colOff>92075</xdr:colOff>
      <xdr:row>57</xdr:row>
      <xdr:rowOff>135255</xdr:rowOff>
    </xdr:to>
    <xdr:cxnSp macro="">
      <xdr:nvCxnSpPr>
        <xdr:cNvPr id="264" name="直線コネクタ 263"/>
        <xdr:cNvCxnSpPr/>
      </xdr:nvCxnSpPr>
      <xdr:spPr>
        <a:xfrm>
          <a:off x="13004800" y="983170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65" name="フローチャート: 判断 264"/>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3175</xdr:rowOff>
    </xdr:from>
    <xdr:ext cx="757555" cy="259080"/>
    <xdr:sp macro="" textlink="">
      <xdr:nvSpPr>
        <xdr:cNvPr id="266" name="テキスト ボックス 265"/>
        <xdr:cNvSpPr txBox="1"/>
      </xdr:nvSpPr>
      <xdr:spPr>
        <a:xfrm>
          <a:off x="13512800" y="96043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84455</xdr:rowOff>
    </xdr:from>
    <xdr:to xmlns:xdr="http://schemas.openxmlformats.org/drawingml/2006/spreadsheetDrawing">
      <xdr:col>65</xdr:col>
      <xdr:colOff>53975</xdr:colOff>
      <xdr:row>58</xdr:row>
      <xdr:rowOff>14605</xdr:rowOff>
    </xdr:to>
    <xdr:sp macro="" textlink="">
      <xdr:nvSpPr>
        <xdr:cNvPr id="267" name="フローチャート: 判断 266"/>
        <xdr:cNvSpPr/>
      </xdr:nvSpPr>
      <xdr:spPr>
        <a:xfrm>
          <a:off x="129540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170815</xdr:rowOff>
    </xdr:from>
    <xdr:ext cx="762000" cy="258445"/>
    <xdr:sp macro="" textlink="">
      <xdr:nvSpPr>
        <xdr:cNvPr id="268" name="テキスト ボックス 267"/>
        <xdr:cNvSpPr txBox="1"/>
      </xdr:nvSpPr>
      <xdr:spPr>
        <a:xfrm>
          <a:off x="126238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70" name="テキスト ボックス 269"/>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71" name="テキスト ボックス 270"/>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73" name="テキスト ボックス 272"/>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135890</xdr:rowOff>
    </xdr:from>
    <xdr:to xmlns:xdr="http://schemas.openxmlformats.org/drawingml/2006/spreadsheetDrawing">
      <xdr:col>82</xdr:col>
      <xdr:colOff>158750</xdr:colOff>
      <xdr:row>57</xdr:row>
      <xdr:rowOff>66040</xdr:rowOff>
    </xdr:to>
    <xdr:sp macro="" textlink="">
      <xdr:nvSpPr>
        <xdr:cNvPr id="274" name="楕円 273"/>
        <xdr:cNvSpPr/>
      </xdr:nvSpPr>
      <xdr:spPr>
        <a:xfrm>
          <a:off x="16459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107950</xdr:rowOff>
    </xdr:from>
    <xdr:ext cx="762000" cy="259080"/>
    <xdr:sp macro="" textlink="">
      <xdr:nvSpPr>
        <xdr:cNvPr id="275" name="その他該当値テキスト"/>
        <xdr:cNvSpPr txBox="1"/>
      </xdr:nvSpPr>
      <xdr:spPr>
        <a:xfrm>
          <a:off x="16598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116840</xdr:rowOff>
    </xdr:from>
    <xdr:to xmlns:xdr="http://schemas.openxmlformats.org/drawingml/2006/spreadsheetDrawing">
      <xdr:col>78</xdr:col>
      <xdr:colOff>120650</xdr:colOff>
      <xdr:row>58</xdr:row>
      <xdr:rowOff>46990</xdr:rowOff>
    </xdr:to>
    <xdr:sp macro="" textlink="">
      <xdr:nvSpPr>
        <xdr:cNvPr id="276" name="楕円 275"/>
        <xdr:cNvSpPr/>
      </xdr:nvSpPr>
      <xdr:spPr>
        <a:xfrm>
          <a:off x="15621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31750</xdr:rowOff>
    </xdr:from>
    <xdr:ext cx="736600" cy="254635"/>
    <xdr:sp macro="" textlink="">
      <xdr:nvSpPr>
        <xdr:cNvPr id="277" name="テキスト ボックス 276"/>
        <xdr:cNvSpPr txBox="1"/>
      </xdr:nvSpPr>
      <xdr:spPr>
        <a:xfrm>
          <a:off x="15290800" y="99758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73660</xdr:rowOff>
    </xdr:from>
    <xdr:to xmlns:xdr="http://schemas.openxmlformats.org/drawingml/2006/spreadsheetDrawing">
      <xdr:col>74</xdr:col>
      <xdr:colOff>31750</xdr:colOff>
      <xdr:row>58</xdr:row>
      <xdr:rowOff>3810</xdr:rowOff>
    </xdr:to>
    <xdr:sp macro="" textlink="">
      <xdr:nvSpPr>
        <xdr:cNvPr id="278" name="楕円 277"/>
        <xdr:cNvSpPr/>
      </xdr:nvSpPr>
      <xdr:spPr>
        <a:xfrm>
          <a:off x="14732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160020</xdr:rowOff>
    </xdr:from>
    <xdr:ext cx="762000" cy="259080"/>
    <xdr:sp macro="" textlink="">
      <xdr:nvSpPr>
        <xdr:cNvPr id="279" name="テキスト ボックス 278"/>
        <xdr:cNvSpPr txBox="1"/>
      </xdr:nvSpPr>
      <xdr:spPr>
        <a:xfrm>
          <a:off x="14401800"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84455</xdr:rowOff>
    </xdr:from>
    <xdr:to xmlns:xdr="http://schemas.openxmlformats.org/drawingml/2006/spreadsheetDrawing">
      <xdr:col>69</xdr:col>
      <xdr:colOff>142875</xdr:colOff>
      <xdr:row>58</xdr:row>
      <xdr:rowOff>14605</xdr:rowOff>
    </xdr:to>
    <xdr:sp macro="" textlink="">
      <xdr:nvSpPr>
        <xdr:cNvPr id="280" name="楕円 279"/>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170815</xdr:rowOff>
    </xdr:from>
    <xdr:ext cx="757555" cy="258445"/>
    <xdr:sp macro="" textlink="">
      <xdr:nvSpPr>
        <xdr:cNvPr id="281" name="テキスト ボックス 280"/>
        <xdr:cNvSpPr txBox="1"/>
      </xdr:nvSpPr>
      <xdr:spPr>
        <a:xfrm>
          <a:off x="13512800" y="99434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8255</xdr:rowOff>
    </xdr:from>
    <xdr:to xmlns:xdr="http://schemas.openxmlformats.org/drawingml/2006/spreadsheetDrawing">
      <xdr:col>65</xdr:col>
      <xdr:colOff>53975</xdr:colOff>
      <xdr:row>57</xdr:row>
      <xdr:rowOff>109855</xdr:rowOff>
    </xdr:to>
    <xdr:sp macro="" textlink="">
      <xdr:nvSpPr>
        <xdr:cNvPr id="282" name="楕円 281"/>
        <xdr:cNvSpPr/>
      </xdr:nvSpPr>
      <xdr:spPr>
        <a:xfrm>
          <a:off x="129540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120650</xdr:rowOff>
    </xdr:from>
    <xdr:ext cx="762000" cy="254635"/>
    <xdr:sp macro="" textlink="">
      <xdr:nvSpPr>
        <xdr:cNvPr id="283" name="テキスト ボックス 282"/>
        <xdr:cNvSpPr txBox="1"/>
      </xdr:nvSpPr>
      <xdr:spPr>
        <a:xfrm>
          <a:off x="12623800" y="95504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当市は、下水道事業、農業集落排水事業を法適用化しており、一般会計からの繰出金は補助費等として分類しているため、高水準となっている。　また、</a:t>
          </a:r>
          <a:r>
            <a:rPr kumimoji="1" lang="en-US" altLang="ja-JP" sz="1100">
              <a:latin typeface="ＭＳ Ｐゴシック"/>
              <a:ea typeface="ＭＳ Ｐゴシック"/>
            </a:rPr>
            <a:t>H29</a:t>
          </a:r>
          <a:r>
            <a:rPr kumimoji="1" lang="ja-JP" altLang="en-US" sz="1100">
              <a:latin typeface="ＭＳ Ｐゴシック"/>
              <a:ea typeface="ＭＳ Ｐゴシック"/>
            </a:rPr>
            <a:t>年度から市立大村市民病院の建て替えに伴う医療機器の償還開始及び簡易水道事業会計の水道事業会計への統合により増加している。</a:t>
          </a:r>
          <a:r>
            <a:rPr kumimoji="1" lang="en-US" altLang="ja-JP" sz="1100">
              <a:latin typeface="ＭＳ Ｐゴシック"/>
              <a:ea typeface="ＭＳ Ｐゴシック"/>
            </a:rPr>
            <a:t>R3</a:t>
          </a:r>
          <a:r>
            <a:rPr kumimoji="1" lang="ja-JP" altLang="en-US" sz="1100">
              <a:latin typeface="ＭＳ Ｐゴシック"/>
              <a:ea typeface="ＭＳ Ｐゴシック"/>
            </a:rPr>
            <a:t>年度の経常一般財源はコロナの影響緩和により、約3</a:t>
          </a:r>
          <a:r>
            <a:rPr kumimoji="1" lang="ja-JP" altLang="en-US" sz="1100">
              <a:latin typeface="ＭＳ Ｐゴシック"/>
              <a:ea typeface="ＭＳ Ｐゴシック"/>
            </a:rPr>
            <a:t>百万円増加したが、経常歳入増の影響により経常収支比率は1.3ポイント減少している。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なお、各種補助金については、大村市補助金等のあり方に関するガイドライン（</a:t>
          </a:r>
          <a:r>
            <a:rPr kumimoji="1" lang="en-US" altLang="ja-JP" sz="1100">
              <a:latin typeface="ＭＳ Ｐゴシック"/>
              <a:ea typeface="ＭＳ Ｐゴシック"/>
            </a:rPr>
            <a:t>H28.10</a:t>
          </a:r>
          <a:r>
            <a:rPr kumimoji="1" lang="ja-JP" altLang="en-US" sz="1100">
              <a:latin typeface="ＭＳ Ｐゴシック"/>
              <a:ea typeface="ＭＳ Ｐゴシック"/>
            </a:rPr>
            <a:t>月策定）に基づき、公益上の必要性を検証し、全市的に補助金等の見直しを進めていく。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5" name="テキスト ボックス 294"/>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7" name="テキスト ボックス 296"/>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9" name="テキスト ボックス 298"/>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301" name="テキスト ボックス 300"/>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303" name="テキスト ボックス 302"/>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305" name="テキスト ボックス 304"/>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26670</xdr:rowOff>
    </xdr:from>
    <xdr:to xmlns:xdr="http://schemas.openxmlformats.org/drawingml/2006/spreadsheetDrawing">
      <xdr:col>82</xdr:col>
      <xdr:colOff>107950</xdr:colOff>
      <xdr:row>39</xdr:row>
      <xdr:rowOff>101600</xdr:rowOff>
    </xdr:to>
    <xdr:cxnSp macro="">
      <xdr:nvCxnSpPr>
        <xdr:cNvPr id="308" name="直線コネクタ 307"/>
        <xdr:cNvCxnSpPr/>
      </xdr:nvCxnSpPr>
      <xdr:spPr>
        <a:xfrm flipV="1">
          <a:off x="165100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73660</xdr:rowOff>
    </xdr:from>
    <xdr:ext cx="762000" cy="259080"/>
    <xdr:sp macro="" textlink="">
      <xdr:nvSpPr>
        <xdr:cNvPr id="309"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101600</xdr:rowOff>
    </xdr:from>
    <xdr:to xmlns:xdr="http://schemas.openxmlformats.org/drawingml/2006/spreadsheetDrawing">
      <xdr:col>82</xdr:col>
      <xdr:colOff>196850</xdr:colOff>
      <xdr:row>39</xdr:row>
      <xdr:rowOff>101600</xdr:rowOff>
    </xdr:to>
    <xdr:cxnSp macro="">
      <xdr:nvCxnSpPr>
        <xdr:cNvPr id="310" name="直線コネクタ 309"/>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113030</xdr:rowOff>
    </xdr:from>
    <xdr:ext cx="762000" cy="259080"/>
    <xdr:sp macro="" textlink="">
      <xdr:nvSpPr>
        <xdr:cNvPr id="311"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26670</xdr:rowOff>
    </xdr:from>
    <xdr:to xmlns:xdr="http://schemas.openxmlformats.org/drawingml/2006/spreadsheetDrawing">
      <xdr:col>82</xdr:col>
      <xdr:colOff>196850</xdr:colOff>
      <xdr:row>34</xdr:row>
      <xdr:rowOff>26670</xdr:rowOff>
    </xdr:to>
    <xdr:cxnSp macro="">
      <xdr:nvCxnSpPr>
        <xdr:cNvPr id="312" name="直線コネクタ 311"/>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168275</xdr:rowOff>
    </xdr:from>
    <xdr:to xmlns:xdr="http://schemas.openxmlformats.org/drawingml/2006/spreadsheetDrawing">
      <xdr:col>82</xdr:col>
      <xdr:colOff>107950</xdr:colOff>
      <xdr:row>37</xdr:row>
      <xdr:rowOff>55880</xdr:rowOff>
    </xdr:to>
    <xdr:cxnSp macro="">
      <xdr:nvCxnSpPr>
        <xdr:cNvPr id="313" name="直線コネクタ 312"/>
        <xdr:cNvCxnSpPr/>
      </xdr:nvCxnSpPr>
      <xdr:spPr>
        <a:xfrm flipV="1">
          <a:off x="15671800" y="634047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74930</xdr:rowOff>
    </xdr:from>
    <xdr:ext cx="762000" cy="254635"/>
    <xdr:sp macro="" textlink="">
      <xdr:nvSpPr>
        <xdr:cNvPr id="314" name="補助費等平均値テキスト"/>
        <xdr:cNvSpPr txBox="1"/>
      </xdr:nvSpPr>
      <xdr:spPr>
        <a:xfrm>
          <a:off x="16598900" y="60756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15" name="フローチャート: 判断 314"/>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55880</xdr:rowOff>
    </xdr:from>
    <xdr:to xmlns:xdr="http://schemas.openxmlformats.org/drawingml/2006/spreadsheetDrawing">
      <xdr:col>78</xdr:col>
      <xdr:colOff>69850</xdr:colOff>
      <xdr:row>37</xdr:row>
      <xdr:rowOff>60960</xdr:rowOff>
    </xdr:to>
    <xdr:cxnSp macro="">
      <xdr:nvCxnSpPr>
        <xdr:cNvPr id="316" name="直線コネクタ 315"/>
        <xdr:cNvCxnSpPr/>
      </xdr:nvCxnSpPr>
      <xdr:spPr>
        <a:xfrm flipV="1">
          <a:off x="14782800" y="6399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43815</xdr:rowOff>
    </xdr:from>
    <xdr:ext cx="736600" cy="254635"/>
    <xdr:sp macro="" textlink="">
      <xdr:nvSpPr>
        <xdr:cNvPr id="318" name="テキスト ボックス 317"/>
        <xdr:cNvSpPr txBox="1"/>
      </xdr:nvSpPr>
      <xdr:spPr>
        <a:xfrm>
          <a:off x="15290800" y="60445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60960</xdr:rowOff>
    </xdr:from>
    <xdr:to xmlns:xdr="http://schemas.openxmlformats.org/drawingml/2006/spreadsheetDrawing">
      <xdr:col>73</xdr:col>
      <xdr:colOff>180975</xdr:colOff>
      <xdr:row>37</xdr:row>
      <xdr:rowOff>74930</xdr:rowOff>
    </xdr:to>
    <xdr:cxnSp macro="">
      <xdr:nvCxnSpPr>
        <xdr:cNvPr id="319" name="直線コネクタ 318"/>
        <xdr:cNvCxnSpPr/>
      </xdr:nvCxnSpPr>
      <xdr:spPr>
        <a:xfrm flipV="1">
          <a:off x="13893800" y="64046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90170</xdr:rowOff>
    </xdr:from>
    <xdr:to xmlns:xdr="http://schemas.openxmlformats.org/drawingml/2006/spreadsheetDrawing">
      <xdr:col>74</xdr:col>
      <xdr:colOff>31750</xdr:colOff>
      <xdr:row>37</xdr:row>
      <xdr:rowOff>20320</xdr:rowOff>
    </xdr:to>
    <xdr:sp macro="" textlink="">
      <xdr:nvSpPr>
        <xdr:cNvPr id="320" name="フローチャート: 判断 319"/>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30480</xdr:rowOff>
    </xdr:from>
    <xdr:ext cx="762000" cy="254635"/>
    <xdr:sp macro="" textlink="">
      <xdr:nvSpPr>
        <xdr:cNvPr id="321" name="テキスト ボックス 320"/>
        <xdr:cNvSpPr txBox="1"/>
      </xdr:nvSpPr>
      <xdr:spPr>
        <a:xfrm>
          <a:off x="14401800" y="6031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74930</xdr:rowOff>
    </xdr:from>
    <xdr:to xmlns:xdr="http://schemas.openxmlformats.org/drawingml/2006/spreadsheetDrawing">
      <xdr:col>69</xdr:col>
      <xdr:colOff>92075</xdr:colOff>
      <xdr:row>37</xdr:row>
      <xdr:rowOff>74930</xdr:rowOff>
    </xdr:to>
    <xdr:cxnSp macro="">
      <xdr:nvCxnSpPr>
        <xdr:cNvPr id="322" name="直線コネクタ 321"/>
        <xdr:cNvCxnSpPr/>
      </xdr:nvCxnSpPr>
      <xdr:spPr>
        <a:xfrm>
          <a:off x="13004800" y="6418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23" name="フローチャート: 判断 322"/>
        <xdr:cNvSpPr/>
      </xdr:nvSpPr>
      <xdr:spPr>
        <a:xfrm>
          <a:off x="13843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xdr:rowOff>
    </xdr:from>
    <xdr:ext cx="757555" cy="259080"/>
    <xdr:sp macro="" textlink="">
      <xdr:nvSpPr>
        <xdr:cNvPr id="324" name="テキスト ボックス 323"/>
        <xdr:cNvSpPr txBox="1"/>
      </xdr:nvSpPr>
      <xdr:spPr>
        <a:xfrm>
          <a:off x="13512800" y="60032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44450</xdr:rowOff>
    </xdr:from>
    <xdr:to xmlns:xdr="http://schemas.openxmlformats.org/drawingml/2006/spreadsheetDrawing">
      <xdr:col>65</xdr:col>
      <xdr:colOff>53975</xdr:colOff>
      <xdr:row>36</xdr:row>
      <xdr:rowOff>146050</xdr:rowOff>
    </xdr:to>
    <xdr:sp macro="" textlink="">
      <xdr:nvSpPr>
        <xdr:cNvPr id="325" name="フローチャート: 判断 324"/>
        <xdr:cNvSpPr/>
      </xdr:nvSpPr>
      <xdr:spPr>
        <a:xfrm>
          <a:off x="12954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156210</xdr:rowOff>
    </xdr:from>
    <xdr:ext cx="762000" cy="254635"/>
    <xdr:sp macro="" textlink="">
      <xdr:nvSpPr>
        <xdr:cNvPr id="326" name="テキスト ボックス 325"/>
        <xdr:cNvSpPr txBox="1"/>
      </xdr:nvSpPr>
      <xdr:spPr>
        <a:xfrm>
          <a:off x="12623800" y="5985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8" name="テキスト ボックス 327"/>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9" name="テキスト ボックス 328"/>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31" name="テキスト ボックス 330"/>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117475</xdr:rowOff>
    </xdr:from>
    <xdr:to xmlns:xdr="http://schemas.openxmlformats.org/drawingml/2006/spreadsheetDrawing">
      <xdr:col>82</xdr:col>
      <xdr:colOff>158750</xdr:colOff>
      <xdr:row>37</xdr:row>
      <xdr:rowOff>47625</xdr:rowOff>
    </xdr:to>
    <xdr:sp macro="" textlink="">
      <xdr:nvSpPr>
        <xdr:cNvPr id="332" name="楕円 331"/>
        <xdr:cNvSpPr/>
      </xdr:nvSpPr>
      <xdr:spPr>
        <a:xfrm>
          <a:off x="164592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89535</xdr:rowOff>
    </xdr:from>
    <xdr:ext cx="762000" cy="254635"/>
    <xdr:sp macro="" textlink="">
      <xdr:nvSpPr>
        <xdr:cNvPr id="333" name="補助費等該当値テキスト"/>
        <xdr:cNvSpPr txBox="1"/>
      </xdr:nvSpPr>
      <xdr:spPr>
        <a:xfrm>
          <a:off x="16598900" y="62617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5080</xdr:rowOff>
    </xdr:from>
    <xdr:to xmlns:xdr="http://schemas.openxmlformats.org/drawingml/2006/spreadsheetDrawing">
      <xdr:col>78</xdr:col>
      <xdr:colOff>120650</xdr:colOff>
      <xdr:row>37</xdr:row>
      <xdr:rowOff>106680</xdr:rowOff>
    </xdr:to>
    <xdr:sp macro="" textlink="">
      <xdr:nvSpPr>
        <xdr:cNvPr id="334" name="楕円 333"/>
        <xdr:cNvSpPr/>
      </xdr:nvSpPr>
      <xdr:spPr>
        <a:xfrm>
          <a:off x="15621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91440</xdr:rowOff>
    </xdr:from>
    <xdr:ext cx="736600" cy="259080"/>
    <xdr:sp macro="" textlink="">
      <xdr:nvSpPr>
        <xdr:cNvPr id="335" name="テキスト ボックス 334"/>
        <xdr:cNvSpPr txBox="1"/>
      </xdr:nvSpPr>
      <xdr:spPr>
        <a:xfrm>
          <a:off x="15290800" y="6435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36" name="楕円 335"/>
        <xdr:cNvSpPr/>
      </xdr:nvSpPr>
      <xdr:spPr>
        <a:xfrm>
          <a:off x="147320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96520</xdr:rowOff>
    </xdr:from>
    <xdr:ext cx="762000" cy="259080"/>
    <xdr:sp macro="" textlink="">
      <xdr:nvSpPr>
        <xdr:cNvPr id="337" name="テキスト ボックス 336"/>
        <xdr:cNvSpPr txBox="1"/>
      </xdr:nvSpPr>
      <xdr:spPr>
        <a:xfrm>
          <a:off x="14401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23495</xdr:rowOff>
    </xdr:from>
    <xdr:to xmlns:xdr="http://schemas.openxmlformats.org/drawingml/2006/spreadsheetDrawing">
      <xdr:col>69</xdr:col>
      <xdr:colOff>142875</xdr:colOff>
      <xdr:row>37</xdr:row>
      <xdr:rowOff>125095</xdr:rowOff>
    </xdr:to>
    <xdr:sp macro="" textlink="">
      <xdr:nvSpPr>
        <xdr:cNvPr id="338" name="楕円 337"/>
        <xdr:cNvSpPr/>
      </xdr:nvSpPr>
      <xdr:spPr>
        <a:xfrm>
          <a:off x="13843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109855</xdr:rowOff>
    </xdr:from>
    <xdr:ext cx="757555" cy="254635"/>
    <xdr:sp macro="" textlink="">
      <xdr:nvSpPr>
        <xdr:cNvPr id="339" name="テキスト ボックス 338"/>
        <xdr:cNvSpPr txBox="1"/>
      </xdr:nvSpPr>
      <xdr:spPr>
        <a:xfrm>
          <a:off x="13512800" y="64535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23495</xdr:rowOff>
    </xdr:from>
    <xdr:to xmlns:xdr="http://schemas.openxmlformats.org/drawingml/2006/spreadsheetDrawing">
      <xdr:col>65</xdr:col>
      <xdr:colOff>53975</xdr:colOff>
      <xdr:row>37</xdr:row>
      <xdr:rowOff>125095</xdr:rowOff>
    </xdr:to>
    <xdr:sp macro="" textlink="">
      <xdr:nvSpPr>
        <xdr:cNvPr id="340" name="楕円 339"/>
        <xdr:cNvSpPr/>
      </xdr:nvSpPr>
      <xdr:spPr>
        <a:xfrm>
          <a:off x="12954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109855</xdr:rowOff>
    </xdr:from>
    <xdr:ext cx="762000" cy="254635"/>
    <xdr:sp macro="" textlink="">
      <xdr:nvSpPr>
        <xdr:cNvPr id="341" name="テキスト ボックス 340"/>
        <xdr:cNvSpPr txBox="1"/>
      </xdr:nvSpPr>
      <xdr:spPr>
        <a:xfrm>
          <a:off x="12623800" y="64535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財政健全化期間における普通建設事業費の抑制の結果、類似団体平均よりも低い水準で推移している。今後は、大型建設事業の元金償還開始により公債費は増加する見通しであるため、財政運営基本方針に定める繰上償還の実施などの</a:t>
          </a:r>
          <a:r>
            <a:rPr kumimoji="1" lang="ja-JP" altLang="en-US" sz="1300">
              <a:solidFill>
                <a:sysClr val="windowText" lastClr="000000"/>
              </a:solidFill>
              <a:latin typeface="ＭＳ Ｐゴシック"/>
              <a:ea typeface="ＭＳ Ｐゴシック"/>
            </a:rPr>
            <a:t>取</a:t>
          </a:r>
          <a:r>
            <a:rPr kumimoji="1" lang="ja-JP" altLang="en-US" sz="1300">
              <a:solidFill>
                <a:sysClr val="windowText" lastClr="000000"/>
              </a:solidFill>
              <a:latin typeface="ＭＳ Ｐゴシック"/>
              <a:ea typeface="ＭＳ Ｐゴシック"/>
            </a:rPr>
            <a:t>組</a:t>
          </a:r>
          <a:r>
            <a:rPr kumimoji="1" lang="ja-JP" altLang="en-US" sz="1300">
              <a:solidFill>
                <a:sysClr val="windowText" lastClr="000000"/>
              </a:solidFill>
              <a:latin typeface="ＭＳ Ｐゴシック"/>
              <a:ea typeface="ＭＳ Ｐゴシック"/>
            </a:rPr>
            <a:t>により、公債費の適正化を図っていく。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53" name="テキスト ボックス 352"/>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5" name="テキスト ボックス 354"/>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57" name="テキスト ボックス 356"/>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9" name="テキスト ボックス 358"/>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61" name="テキスト ボックス 360"/>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63" name="テキスト ボックス 362"/>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65" name="テキスト ボックス 364"/>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3555" cy="254635"/>
    <xdr:sp macro="" textlink="">
      <xdr:nvSpPr>
        <xdr:cNvPr id="367" name="テキスト ボックス 366"/>
        <xdr:cNvSpPr txBox="1"/>
      </xdr:nvSpPr>
      <xdr:spPr>
        <a:xfrm>
          <a:off x="254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85090</xdr:rowOff>
    </xdr:to>
    <xdr:cxnSp macro="">
      <xdr:nvCxnSpPr>
        <xdr:cNvPr id="369" name="直線コネクタ 368"/>
        <xdr:cNvCxnSpPr/>
      </xdr:nvCxnSpPr>
      <xdr:spPr>
        <a:xfrm flipV="1">
          <a:off x="482600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57150</xdr:rowOff>
    </xdr:from>
    <xdr:ext cx="762000" cy="259080"/>
    <xdr:sp macro="" textlink="">
      <xdr:nvSpPr>
        <xdr:cNvPr id="370" name="公債費最小値テキスト"/>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85090</xdr:rowOff>
    </xdr:from>
    <xdr:to xmlns:xdr="http://schemas.openxmlformats.org/drawingml/2006/spreadsheetDrawing">
      <xdr:col>24</xdr:col>
      <xdr:colOff>114300</xdr:colOff>
      <xdr:row>81</xdr:row>
      <xdr:rowOff>85090</xdr:rowOff>
    </xdr:to>
    <xdr:cxnSp macro="">
      <xdr:nvCxnSpPr>
        <xdr:cNvPr id="371" name="直線コネクタ 370"/>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72"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73" name="直線コネクタ 372"/>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134620</xdr:rowOff>
    </xdr:from>
    <xdr:to xmlns:xdr="http://schemas.openxmlformats.org/drawingml/2006/spreadsheetDrawing">
      <xdr:col>24</xdr:col>
      <xdr:colOff>25400</xdr:colOff>
      <xdr:row>77</xdr:row>
      <xdr:rowOff>16510</xdr:rowOff>
    </xdr:to>
    <xdr:cxnSp macro="">
      <xdr:nvCxnSpPr>
        <xdr:cNvPr id="374" name="直線コネクタ 373"/>
        <xdr:cNvCxnSpPr/>
      </xdr:nvCxnSpPr>
      <xdr:spPr>
        <a:xfrm flipV="1">
          <a:off x="3987800" y="131648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78740</xdr:rowOff>
    </xdr:from>
    <xdr:ext cx="762000" cy="259080"/>
    <xdr:sp macro="" textlink="">
      <xdr:nvSpPr>
        <xdr:cNvPr id="375" name="公債費平均値テキスト"/>
        <xdr:cNvSpPr txBox="1"/>
      </xdr:nvSpPr>
      <xdr:spPr>
        <a:xfrm>
          <a:off x="4914900" y="1310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106680</xdr:rowOff>
    </xdr:from>
    <xdr:to xmlns:xdr="http://schemas.openxmlformats.org/drawingml/2006/spreadsheetDrawing">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149860</xdr:rowOff>
    </xdr:from>
    <xdr:to xmlns:xdr="http://schemas.openxmlformats.org/drawingml/2006/spreadsheetDrawing">
      <xdr:col>19</xdr:col>
      <xdr:colOff>187325</xdr:colOff>
      <xdr:row>77</xdr:row>
      <xdr:rowOff>16510</xdr:rowOff>
    </xdr:to>
    <xdr:cxnSp macro="">
      <xdr:nvCxnSpPr>
        <xdr:cNvPr id="377" name="直線コネクタ 376"/>
        <xdr:cNvCxnSpPr/>
      </xdr:nvCxnSpPr>
      <xdr:spPr>
        <a:xfrm>
          <a:off x="3098800" y="13180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26670</xdr:rowOff>
    </xdr:from>
    <xdr:to xmlns:xdr="http://schemas.openxmlformats.org/drawingml/2006/spreadsheetDrawing">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113030</xdr:rowOff>
    </xdr:from>
    <xdr:ext cx="732155" cy="259080"/>
    <xdr:sp macro="" textlink="">
      <xdr:nvSpPr>
        <xdr:cNvPr id="379" name="テキスト ボックス 378"/>
        <xdr:cNvSpPr txBox="1"/>
      </xdr:nvSpPr>
      <xdr:spPr>
        <a:xfrm>
          <a:off x="3606800" y="133146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149860</xdr:rowOff>
    </xdr:from>
    <xdr:to xmlns:xdr="http://schemas.openxmlformats.org/drawingml/2006/spreadsheetDrawing">
      <xdr:col>15</xdr:col>
      <xdr:colOff>98425</xdr:colOff>
      <xdr:row>77</xdr:row>
      <xdr:rowOff>24130</xdr:rowOff>
    </xdr:to>
    <xdr:cxnSp macro="">
      <xdr:nvCxnSpPr>
        <xdr:cNvPr id="380" name="直線コネクタ 379"/>
        <xdr:cNvCxnSpPr/>
      </xdr:nvCxnSpPr>
      <xdr:spPr>
        <a:xfrm flipV="1">
          <a:off x="2209800" y="13180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26670</xdr:rowOff>
    </xdr:from>
    <xdr:to xmlns:xdr="http://schemas.openxmlformats.org/drawingml/2006/spreadsheetDrawing">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113030</xdr:rowOff>
    </xdr:from>
    <xdr:ext cx="762000" cy="259080"/>
    <xdr:sp macro="" textlink="">
      <xdr:nvSpPr>
        <xdr:cNvPr id="382" name="テキスト ボックス 381"/>
        <xdr:cNvSpPr txBox="1"/>
      </xdr:nvSpPr>
      <xdr:spPr>
        <a:xfrm>
          <a:off x="271780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88900</xdr:rowOff>
    </xdr:from>
    <xdr:to xmlns:xdr="http://schemas.openxmlformats.org/drawingml/2006/spreadsheetDrawing">
      <xdr:col>11</xdr:col>
      <xdr:colOff>9525</xdr:colOff>
      <xdr:row>77</xdr:row>
      <xdr:rowOff>24130</xdr:rowOff>
    </xdr:to>
    <xdr:cxnSp macro="">
      <xdr:nvCxnSpPr>
        <xdr:cNvPr id="383" name="直線コネクタ 382"/>
        <xdr:cNvCxnSpPr/>
      </xdr:nvCxnSpPr>
      <xdr:spPr>
        <a:xfrm>
          <a:off x="1320800" y="131191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84" name="フローチャート: 判断 383"/>
        <xdr:cNvSpPr/>
      </xdr:nvSpPr>
      <xdr:spPr>
        <a:xfrm>
          <a:off x="2159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128270</xdr:rowOff>
    </xdr:from>
    <xdr:ext cx="757555" cy="259080"/>
    <xdr:sp macro="" textlink="">
      <xdr:nvSpPr>
        <xdr:cNvPr id="385" name="テキスト ボックス 384"/>
        <xdr:cNvSpPr txBox="1"/>
      </xdr:nvSpPr>
      <xdr:spPr>
        <a:xfrm>
          <a:off x="1828800" y="133299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386" name="フローチャート: 判断 385"/>
        <xdr:cNvSpPr/>
      </xdr:nvSpPr>
      <xdr:spPr>
        <a:xfrm>
          <a:off x="1270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158750</xdr:rowOff>
    </xdr:from>
    <xdr:ext cx="757555" cy="259080"/>
    <xdr:sp macro="" textlink="">
      <xdr:nvSpPr>
        <xdr:cNvPr id="387" name="テキスト ボックス 386"/>
        <xdr:cNvSpPr txBox="1"/>
      </xdr:nvSpPr>
      <xdr:spPr>
        <a:xfrm>
          <a:off x="939800" y="133604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90" name="テキスト ボックス 389"/>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83820</xdr:rowOff>
    </xdr:from>
    <xdr:to xmlns:xdr="http://schemas.openxmlformats.org/drawingml/2006/spreadsheetDrawing">
      <xdr:col>24</xdr:col>
      <xdr:colOff>76200</xdr:colOff>
      <xdr:row>77</xdr:row>
      <xdr:rowOff>13970</xdr:rowOff>
    </xdr:to>
    <xdr:sp macro="" textlink="">
      <xdr:nvSpPr>
        <xdr:cNvPr id="393" name="楕円 392"/>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100330</xdr:rowOff>
    </xdr:from>
    <xdr:ext cx="762000" cy="254635"/>
    <xdr:sp macro="" textlink="">
      <xdr:nvSpPr>
        <xdr:cNvPr id="394" name="公債費該当値テキスト"/>
        <xdr:cNvSpPr txBox="1"/>
      </xdr:nvSpPr>
      <xdr:spPr>
        <a:xfrm>
          <a:off x="4914900" y="129590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95" name="楕円 394"/>
        <xdr:cNvSpPr/>
      </xdr:nvSpPr>
      <xdr:spPr>
        <a:xfrm>
          <a:off x="3937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77470</xdr:rowOff>
    </xdr:from>
    <xdr:ext cx="732155" cy="254635"/>
    <xdr:sp macro="" textlink="">
      <xdr:nvSpPr>
        <xdr:cNvPr id="396" name="テキスト ボックス 395"/>
        <xdr:cNvSpPr txBox="1"/>
      </xdr:nvSpPr>
      <xdr:spPr>
        <a:xfrm>
          <a:off x="3606800" y="129362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97" name="楕円 396"/>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39370</xdr:rowOff>
    </xdr:from>
    <xdr:ext cx="762000" cy="259080"/>
    <xdr:sp macro="" textlink="">
      <xdr:nvSpPr>
        <xdr:cNvPr id="398" name="テキスト ボックス 397"/>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99" name="楕円 398"/>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85090</xdr:rowOff>
    </xdr:from>
    <xdr:ext cx="757555" cy="259080"/>
    <xdr:sp macro="" textlink="">
      <xdr:nvSpPr>
        <xdr:cNvPr id="400" name="テキスト ボックス 399"/>
        <xdr:cNvSpPr txBox="1"/>
      </xdr:nvSpPr>
      <xdr:spPr>
        <a:xfrm>
          <a:off x="1828800" y="12943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38100</xdr:rowOff>
    </xdr:from>
    <xdr:to xmlns:xdr="http://schemas.openxmlformats.org/drawingml/2006/spreadsheetDrawing">
      <xdr:col>6</xdr:col>
      <xdr:colOff>171450</xdr:colOff>
      <xdr:row>76</xdr:row>
      <xdr:rowOff>139700</xdr:rowOff>
    </xdr:to>
    <xdr:sp macro="" textlink="">
      <xdr:nvSpPr>
        <xdr:cNvPr id="401" name="楕円 400"/>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149860</xdr:rowOff>
    </xdr:from>
    <xdr:ext cx="757555" cy="259080"/>
    <xdr:sp macro="" textlink="">
      <xdr:nvSpPr>
        <xdr:cNvPr id="402" name="テキスト ボックス 401"/>
        <xdr:cNvSpPr txBox="1"/>
      </xdr:nvSpPr>
      <xdr:spPr>
        <a:xfrm>
          <a:off x="939800" y="12837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が類似団体を上回っているのは、扶助費の増加が主な要因である。扶助費については、給付費の適正化や単独事業の見直しを進め、財政運営基本方針に定める健全で持続可能な財政基盤を構築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14" name="テキスト ボックス 413"/>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6" name="テキスト ボックス 415"/>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3555" cy="254635"/>
    <xdr:sp macro="" textlink="">
      <xdr:nvSpPr>
        <xdr:cNvPr id="418" name="テキスト ボックス 417"/>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3555" cy="254635"/>
    <xdr:sp macro="" textlink="">
      <xdr:nvSpPr>
        <xdr:cNvPr id="420" name="テキスト ボックス 419"/>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3555" cy="254635"/>
    <xdr:sp macro="" textlink="">
      <xdr:nvSpPr>
        <xdr:cNvPr id="422" name="テキスト ボックス 421"/>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3555" cy="254635"/>
    <xdr:sp macro="" textlink="">
      <xdr:nvSpPr>
        <xdr:cNvPr id="424" name="テキスト ボックス 423"/>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6" name="テキスト ボックス 425"/>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113030</xdr:rowOff>
    </xdr:from>
    <xdr:to xmlns:xdr="http://schemas.openxmlformats.org/drawingml/2006/spreadsheetDrawing">
      <xdr:col>82</xdr:col>
      <xdr:colOff>107950</xdr:colOff>
      <xdr:row>80</xdr:row>
      <xdr:rowOff>122555</xdr:rowOff>
    </xdr:to>
    <xdr:cxnSp macro="">
      <xdr:nvCxnSpPr>
        <xdr:cNvPr id="428" name="直線コネクタ 427"/>
        <xdr:cNvCxnSpPr/>
      </xdr:nvCxnSpPr>
      <xdr:spPr>
        <a:xfrm flipV="1">
          <a:off x="165100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94615</xdr:rowOff>
    </xdr:from>
    <xdr:ext cx="762000" cy="259080"/>
    <xdr:sp macro="" textlink="">
      <xdr:nvSpPr>
        <xdr:cNvPr id="429" name="公債費以外最小値テキスト"/>
        <xdr:cNvSpPr txBox="1"/>
      </xdr:nvSpPr>
      <xdr:spPr>
        <a:xfrm>
          <a:off x="16598900"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122555</xdr:rowOff>
    </xdr:from>
    <xdr:to xmlns:xdr="http://schemas.openxmlformats.org/drawingml/2006/spreadsheetDrawing">
      <xdr:col>82</xdr:col>
      <xdr:colOff>196850</xdr:colOff>
      <xdr:row>80</xdr:row>
      <xdr:rowOff>122555</xdr:rowOff>
    </xdr:to>
    <xdr:cxnSp macro="">
      <xdr:nvCxnSpPr>
        <xdr:cNvPr id="430" name="直線コネクタ 429"/>
        <xdr:cNvCxnSpPr/>
      </xdr:nvCxnSpPr>
      <xdr:spPr>
        <a:xfrm>
          <a:off x="16421100" y="1383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27940</xdr:rowOff>
    </xdr:from>
    <xdr:ext cx="762000" cy="259080"/>
    <xdr:sp macro="" textlink="">
      <xdr:nvSpPr>
        <xdr:cNvPr id="431" name="公債費以外最大値テキスト"/>
        <xdr:cNvSpPr txBox="1"/>
      </xdr:nvSpPr>
      <xdr:spPr>
        <a:xfrm>
          <a:off x="165989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113030</xdr:rowOff>
    </xdr:from>
    <xdr:to xmlns:xdr="http://schemas.openxmlformats.org/drawingml/2006/spreadsheetDrawing">
      <xdr:col>82</xdr:col>
      <xdr:colOff>196850</xdr:colOff>
      <xdr:row>74</xdr:row>
      <xdr:rowOff>113030</xdr:rowOff>
    </xdr:to>
    <xdr:cxnSp macro="">
      <xdr:nvCxnSpPr>
        <xdr:cNvPr id="432" name="直線コネクタ 431"/>
        <xdr:cNvCxnSpPr/>
      </xdr:nvCxnSpPr>
      <xdr:spPr>
        <a:xfrm>
          <a:off x="16421100" y="1280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86360</xdr:rowOff>
    </xdr:from>
    <xdr:to xmlns:xdr="http://schemas.openxmlformats.org/drawingml/2006/spreadsheetDrawing">
      <xdr:col>82</xdr:col>
      <xdr:colOff>107950</xdr:colOff>
      <xdr:row>80</xdr:row>
      <xdr:rowOff>17780</xdr:rowOff>
    </xdr:to>
    <xdr:cxnSp macro="">
      <xdr:nvCxnSpPr>
        <xdr:cNvPr id="433" name="直線コネクタ 432"/>
        <xdr:cNvCxnSpPr/>
      </xdr:nvCxnSpPr>
      <xdr:spPr>
        <a:xfrm flipV="1">
          <a:off x="15671800" y="1345946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17780</xdr:rowOff>
    </xdr:from>
    <xdr:ext cx="762000" cy="254635"/>
    <xdr:sp macro="" textlink="">
      <xdr:nvSpPr>
        <xdr:cNvPr id="434" name="公債費以外平均値テキスト"/>
        <xdr:cNvSpPr txBox="1"/>
      </xdr:nvSpPr>
      <xdr:spPr>
        <a:xfrm>
          <a:off x="16598900" y="1304798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635</xdr:rowOff>
    </xdr:from>
    <xdr:to xmlns:xdr="http://schemas.openxmlformats.org/drawingml/2006/spreadsheetDrawing">
      <xdr:col>82</xdr:col>
      <xdr:colOff>158750</xdr:colOff>
      <xdr:row>77</xdr:row>
      <xdr:rowOff>102235</xdr:rowOff>
    </xdr:to>
    <xdr:sp macro="" textlink="">
      <xdr:nvSpPr>
        <xdr:cNvPr id="435" name="フローチャート: 判断 434"/>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115570</xdr:rowOff>
    </xdr:from>
    <xdr:to xmlns:xdr="http://schemas.openxmlformats.org/drawingml/2006/spreadsheetDrawing">
      <xdr:col>78</xdr:col>
      <xdr:colOff>69850</xdr:colOff>
      <xdr:row>80</xdr:row>
      <xdr:rowOff>17780</xdr:rowOff>
    </xdr:to>
    <xdr:cxnSp macro="">
      <xdr:nvCxnSpPr>
        <xdr:cNvPr id="436" name="直線コネクタ 435"/>
        <xdr:cNvCxnSpPr/>
      </xdr:nvCxnSpPr>
      <xdr:spPr>
        <a:xfrm>
          <a:off x="14782800" y="136601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3175</xdr:rowOff>
    </xdr:from>
    <xdr:to xmlns:xdr="http://schemas.openxmlformats.org/drawingml/2006/spreadsheetDrawing">
      <xdr:col>78</xdr:col>
      <xdr:colOff>120650</xdr:colOff>
      <xdr:row>78</xdr:row>
      <xdr:rowOff>104775</xdr:rowOff>
    </xdr:to>
    <xdr:sp macro="" textlink="">
      <xdr:nvSpPr>
        <xdr:cNvPr id="437" name="フローチャート: 判断 436"/>
        <xdr:cNvSpPr/>
      </xdr:nvSpPr>
      <xdr:spPr>
        <a:xfrm>
          <a:off x="15621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114935</xdr:rowOff>
    </xdr:from>
    <xdr:ext cx="736600" cy="259080"/>
    <xdr:sp macro="" textlink="">
      <xdr:nvSpPr>
        <xdr:cNvPr id="438" name="テキスト ボックス 437"/>
        <xdr:cNvSpPr txBox="1"/>
      </xdr:nvSpPr>
      <xdr:spPr>
        <a:xfrm>
          <a:off x="15290800" y="13145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78740</xdr:rowOff>
    </xdr:from>
    <xdr:to xmlns:xdr="http://schemas.openxmlformats.org/drawingml/2006/spreadsheetDrawing">
      <xdr:col>73</xdr:col>
      <xdr:colOff>180975</xdr:colOff>
      <xdr:row>79</xdr:row>
      <xdr:rowOff>115570</xdr:rowOff>
    </xdr:to>
    <xdr:cxnSp macro="">
      <xdr:nvCxnSpPr>
        <xdr:cNvPr id="439" name="直線コネクタ 438"/>
        <xdr:cNvCxnSpPr/>
      </xdr:nvCxnSpPr>
      <xdr:spPr>
        <a:xfrm>
          <a:off x="13893800" y="136232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21590</xdr:rowOff>
    </xdr:from>
    <xdr:to xmlns:xdr="http://schemas.openxmlformats.org/drawingml/2006/spreadsheetDrawing">
      <xdr:col>74</xdr:col>
      <xdr:colOff>31750</xdr:colOff>
      <xdr:row>78</xdr:row>
      <xdr:rowOff>123190</xdr:rowOff>
    </xdr:to>
    <xdr:sp macro="" textlink="">
      <xdr:nvSpPr>
        <xdr:cNvPr id="440" name="フローチャート: 判断 439"/>
        <xdr:cNvSpPr/>
      </xdr:nvSpPr>
      <xdr:spPr>
        <a:xfrm>
          <a:off x="14732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133350</xdr:rowOff>
    </xdr:from>
    <xdr:ext cx="762000" cy="254635"/>
    <xdr:sp macro="" textlink="">
      <xdr:nvSpPr>
        <xdr:cNvPr id="441" name="テキスト ボックス 440"/>
        <xdr:cNvSpPr txBox="1"/>
      </xdr:nvSpPr>
      <xdr:spPr>
        <a:xfrm>
          <a:off x="14401800" y="131635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158750</xdr:rowOff>
    </xdr:from>
    <xdr:to xmlns:xdr="http://schemas.openxmlformats.org/drawingml/2006/spreadsheetDrawing">
      <xdr:col>69</xdr:col>
      <xdr:colOff>92075</xdr:colOff>
      <xdr:row>79</xdr:row>
      <xdr:rowOff>78740</xdr:rowOff>
    </xdr:to>
    <xdr:cxnSp macro="">
      <xdr:nvCxnSpPr>
        <xdr:cNvPr id="442" name="直線コネクタ 441"/>
        <xdr:cNvCxnSpPr/>
      </xdr:nvCxnSpPr>
      <xdr:spPr>
        <a:xfrm>
          <a:off x="13004800" y="135318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3175</xdr:rowOff>
    </xdr:from>
    <xdr:to xmlns:xdr="http://schemas.openxmlformats.org/drawingml/2006/spreadsheetDrawing">
      <xdr:col>69</xdr:col>
      <xdr:colOff>142875</xdr:colOff>
      <xdr:row>78</xdr:row>
      <xdr:rowOff>104775</xdr:rowOff>
    </xdr:to>
    <xdr:sp macro="" textlink="">
      <xdr:nvSpPr>
        <xdr:cNvPr id="443" name="フローチャート: 判断 442"/>
        <xdr:cNvSpPr/>
      </xdr:nvSpPr>
      <xdr:spPr>
        <a:xfrm>
          <a:off x="13843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114935</xdr:rowOff>
    </xdr:from>
    <xdr:ext cx="757555" cy="259080"/>
    <xdr:sp macro="" textlink="">
      <xdr:nvSpPr>
        <xdr:cNvPr id="444" name="テキスト ボックス 443"/>
        <xdr:cNvSpPr txBox="1"/>
      </xdr:nvSpPr>
      <xdr:spPr>
        <a:xfrm>
          <a:off x="13512800" y="131451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170180</xdr:rowOff>
    </xdr:from>
    <xdr:to xmlns:xdr="http://schemas.openxmlformats.org/drawingml/2006/spreadsheetDrawing">
      <xdr:col>65</xdr:col>
      <xdr:colOff>53975</xdr:colOff>
      <xdr:row>78</xdr:row>
      <xdr:rowOff>100330</xdr:rowOff>
    </xdr:to>
    <xdr:sp macro="" textlink="">
      <xdr:nvSpPr>
        <xdr:cNvPr id="445" name="フローチャート: 判断 444"/>
        <xdr:cNvSpPr/>
      </xdr:nvSpPr>
      <xdr:spPr>
        <a:xfrm>
          <a:off x="12954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110490</xdr:rowOff>
    </xdr:from>
    <xdr:ext cx="762000" cy="254635"/>
    <xdr:sp macro="" textlink="">
      <xdr:nvSpPr>
        <xdr:cNvPr id="446" name="テキスト ボックス 445"/>
        <xdr:cNvSpPr txBox="1"/>
      </xdr:nvSpPr>
      <xdr:spPr>
        <a:xfrm>
          <a:off x="12623800" y="13140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8" name="テキスト ボックス 447"/>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9" name="テキスト ボックス 448"/>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51" name="テキスト ボックス 450"/>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34925</xdr:rowOff>
    </xdr:from>
    <xdr:to xmlns:xdr="http://schemas.openxmlformats.org/drawingml/2006/spreadsheetDrawing">
      <xdr:col>82</xdr:col>
      <xdr:colOff>158750</xdr:colOff>
      <xdr:row>78</xdr:row>
      <xdr:rowOff>136525</xdr:rowOff>
    </xdr:to>
    <xdr:sp macro="" textlink="">
      <xdr:nvSpPr>
        <xdr:cNvPr id="452" name="楕円 451"/>
        <xdr:cNvSpPr/>
      </xdr:nvSpPr>
      <xdr:spPr>
        <a:xfrm>
          <a:off x="164592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6985</xdr:rowOff>
    </xdr:from>
    <xdr:ext cx="762000" cy="254635"/>
    <xdr:sp macro="" textlink="">
      <xdr:nvSpPr>
        <xdr:cNvPr id="453" name="公債費以外該当値テキスト"/>
        <xdr:cNvSpPr txBox="1"/>
      </xdr:nvSpPr>
      <xdr:spPr>
        <a:xfrm>
          <a:off x="16598900" y="133800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137795</xdr:rowOff>
    </xdr:from>
    <xdr:to xmlns:xdr="http://schemas.openxmlformats.org/drawingml/2006/spreadsheetDrawing">
      <xdr:col>78</xdr:col>
      <xdr:colOff>120650</xdr:colOff>
      <xdr:row>80</xdr:row>
      <xdr:rowOff>67945</xdr:rowOff>
    </xdr:to>
    <xdr:sp macro="" textlink="">
      <xdr:nvSpPr>
        <xdr:cNvPr id="454" name="楕円 453"/>
        <xdr:cNvSpPr/>
      </xdr:nvSpPr>
      <xdr:spPr>
        <a:xfrm>
          <a:off x="156210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52705</xdr:rowOff>
    </xdr:from>
    <xdr:ext cx="736600" cy="254635"/>
    <xdr:sp macro="" textlink="">
      <xdr:nvSpPr>
        <xdr:cNvPr id="455" name="テキスト ボックス 454"/>
        <xdr:cNvSpPr txBox="1"/>
      </xdr:nvSpPr>
      <xdr:spPr>
        <a:xfrm>
          <a:off x="15290800" y="137687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64770</xdr:rowOff>
    </xdr:from>
    <xdr:to xmlns:xdr="http://schemas.openxmlformats.org/drawingml/2006/spreadsheetDrawing">
      <xdr:col>74</xdr:col>
      <xdr:colOff>31750</xdr:colOff>
      <xdr:row>79</xdr:row>
      <xdr:rowOff>166370</xdr:rowOff>
    </xdr:to>
    <xdr:sp macro="" textlink="">
      <xdr:nvSpPr>
        <xdr:cNvPr id="456" name="楕円 455"/>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151130</xdr:rowOff>
    </xdr:from>
    <xdr:ext cx="762000" cy="259080"/>
    <xdr:sp macro="" textlink="">
      <xdr:nvSpPr>
        <xdr:cNvPr id="457" name="テキスト ボックス 456"/>
        <xdr:cNvSpPr txBox="1"/>
      </xdr:nvSpPr>
      <xdr:spPr>
        <a:xfrm>
          <a:off x="1440180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27940</xdr:rowOff>
    </xdr:from>
    <xdr:to xmlns:xdr="http://schemas.openxmlformats.org/drawingml/2006/spreadsheetDrawing">
      <xdr:col>69</xdr:col>
      <xdr:colOff>142875</xdr:colOff>
      <xdr:row>79</xdr:row>
      <xdr:rowOff>129540</xdr:rowOff>
    </xdr:to>
    <xdr:sp macro="" textlink="">
      <xdr:nvSpPr>
        <xdr:cNvPr id="458" name="楕円 457"/>
        <xdr:cNvSpPr/>
      </xdr:nvSpPr>
      <xdr:spPr>
        <a:xfrm>
          <a:off x="138430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114300</xdr:rowOff>
    </xdr:from>
    <xdr:ext cx="757555" cy="259080"/>
    <xdr:sp macro="" textlink="">
      <xdr:nvSpPr>
        <xdr:cNvPr id="459" name="テキスト ボックス 458"/>
        <xdr:cNvSpPr txBox="1"/>
      </xdr:nvSpPr>
      <xdr:spPr>
        <a:xfrm>
          <a:off x="13512800" y="136588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107950</xdr:rowOff>
    </xdr:from>
    <xdr:to xmlns:xdr="http://schemas.openxmlformats.org/drawingml/2006/spreadsheetDrawing">
      <xdr:col>65</xdr:col>
      <xdr:colOff>53975</xdr:colOff>
      <xdr:row>79</xdr:row>
      <xdr:rowOff>38100</xdr:rowOff>
    </xdr:to>
    <xdr:sp macro="" textlink="">
      <xdr:nvSpPr>
        <xdr:cNvPr id="460" name="楕円 459"/>
        <xdr:cNvSpPr/>
      </xdr:nvSpPr>
      <xdr:spPr>
        <a:xfrm>
          <a:off x="129540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22860</xdr:rowOff>
    </xdr:from>
    <xdr:ext cx="762000" cy="259080"/>
    <xdr:sp macro="" textlink="">
      <xdr:nvSpPr>
        <xdr:cNvPr id="461" name="テキスト ボックス 460"/>
        <xdr:cNvSpPr txBox="1"/>
      </xdr:nvSpPr>
      <xdr:spPr>
        <a:xfrm>
          <a:off x="126238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635"/>
    <xdr:sp macro="" textlink="">
      <xdr:nvSpPr>
        <xdr:cNvPr id="39" name="テキスト ボックス 38"/>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5" name="テキスト ボックス 44"/>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10</xdr:row>
      <xdr:rowOff>118110</xdr:rowOff>
    </xdr:from>
    <xdr:to xmlns:xdr="http://schemas.openxmlformats.org/drawingml/2006/spreadsheetDrawing">
      <xdr:col>29</xdr:col>
      <xdr:colOff>127000</xdr:colOff>
      <xdr:row>19</xdr:row>
      <xdr:rowOff>114300</xdr:rowOff>
    </xdr:to>
    <xdr:cxnSp macro="">
      <xdr:nvCxnSpPr>
        <xdr:cNvPr id="47" name="直線コネクタ 46"/>
        <xdr:cNvCxnSpPr/>
      </xdr:nvCxnSpPr>
      <xdr:spPr>
        <a:xfrm flipV="1">
          <a:off x="565150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86360</xdr:rowOff>
    </xdr:from>
    <xdr:ext cx="757555" cy="254635"/>
    <xdr:sp macro="" textlink="">
      <xdr:nvSpPr>
        <xdr:cNvPr id="48" name="人口1人当たり決算額の推移最小値テキスト130"/>
        <xdr:cNvSpPr txBox="1"/>
      </xdr:nvSpPr>
      <xdr:spPr>
        <a:xfrm>
          <a:off x="5740400" y="33915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114300</xdr:rowOff>
    </xdr:from>
    <xdr:to xmlns:xdr="http://schemas.openxmlformats.org/drawingml/2006/spreadsheetDrawing">
      <xdr:col>30</xdr:col>
      <xdr:colOff>25400</xdr:colOff>
      <xdr:row>19</xdr:row>
      <xdr:rowOff>114300</xdr:rowOff>
    </xdr:to>
    <xdr:cxnSp macro="">
      <xdr:nvCxnSpPr>
        <xdr:cNvPr id="49" name="直線コネクタ 48"/>
        <xdr:cNvCxnSpPr/>
      </xdr:nvCxnSpPr>
      <xdr:spPr>
        <a:xfrm>
          <a:off x="5562600" y="34194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33020</xdr:rowOff>
    </xdr:from>
    <xdr:ext cx="757555" cy="259080"/>
    <xdr:sp macro="" textlink="">
      <xdr:nvSpPr>
        <xdr:cNvPr id="50" name="人口1人当たり決算額の推移最大値テキスト130"/>
        <xdr:cNvSpPr txBox="1"/>
      </xdr:nvSpPr>
      <xdr:spPr>
        <a:xfrm>
          <a:off x="5740400" y="16236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10</xdr:row>
      <xdr:rowOff>118110</xdr:rowOff>
    </xdr:from>
    <xdr:to xmlns:xdr="http://schemas.openxmlformats.org/drawingml/2006/spreadsheetDrawing">
      <xdr:col>30</xdr:col>
      <xdr:colOff>25400</xdr:colOff>
      <xdr:row>10</xdr:row>
      <xdr:rowOff>118110</xdr:rowOff>
    </xdr:to>
    <xdr:cxnSp macro="">
      <xdr:nvCxnSpPr>
        <xdr:cNvPr id="51" name="直線コネクタ 50"/>
        <xdr:cNvCxnSpPr/>
      </xdr:nvCxnSpPr>
      <xdr:spPr>
        <a:xfrm>
          <a:off x="5562600" y="1880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63500</xdr:rowOff>
    </xdr:from>
    <xdr:to xmlns:xdr="http://schemas.openxmlformats.org/drawingml/2006/spreadsheetDrawing">
      <xdr:col>29</xdr:col>
      <xdr:colOff>127000</xdr:colOff>
      <xdr:row>18</xdr:row>
      <xdr:rowOff>80010</xdr:rowOff>
    </xdr:to>
    <xdr:cxnSp macro="">
      <xdr:nvCxnSpPr>
        <xdr:cNvPr id="52" name="直線コネクタ 51"/>
        <xdr:cNvCxnSpPr/>
      </xdr:nvCxnSpPr>
      <xdr:spPr>
        <a:xfrm flipV="1">
          <a:off x="5003800" y="3197225"/>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81280</xdr:rowOff>
    </xdr:from>
    <xdr:ext cx="757555" cy="259080"/>
    <xdr:sp macro="" textlink="">
      <xdr:nvSpPr>
        <xdr:cNvPr id="53" name="人口1人当たり決算額の推移平均値テキスト130"/>
        <xdr:cNvSpPr txBox="1"/>
      </xdr:nvSpPr>
      <xdr:spPr>
        <a:xfrm>
          <a:off x="5740400" y="287210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64770</xdr:rowOff>
    </xdr:from>
    <xdr:to xmlns:xdr="http://schemas.openxmlformats.org/drawingml/2006/spreadsheetDrawing">
      <xdr:col>29</xdr:col>
      <xdr:colOff>177800</xdr:colOff>
      <xdr:row>17</xdr:row>
      <xdr:rowOff>166370</xdr:rowOff>
    </xdr:to>
    <xdr:sp macro="" textlink="">
      <xdr:nvSpPr>
        <xdr:cNvPr id="54" name="フローチャート: 判断 53"/>
        <xdr:cNvSpPr/>
      </xdr:nvSpPr>
      <xdr:spPr>
        <a:xfrm>
          <a:off x="56007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80010</xdr:rowOff>
    </xdr:from>
    <xdr:to xmlns:xdr="http://schemas.openxmlformats.org/drawingml/2006/spreadsheetDrawing">
      <xdr:col>26</xdr:col>
      <xdr:colOff>50800</xdr:colOff>
      <xdr:row>18</xdr:row>
      <xdr:rowOff>120650</xdr:rowOff>
    </xdr:to>
    <xdr:cxnSp macro="">
      <xdr:nvCxnSpPr>
        <xdr:cNvPr id="55" name="直線コネクタ 54"/>
        <xdr:cNvCxnSpPr/>
      </xdr:nvCxnSpPr>
      <xdr:spPr>
        <a:xfrm flipV="1">
          <a:off x="4305300" y="321373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88900</xdr:rowOff>
    </xdr:from>
    <xdr:to xmlns:xdr="http://schemas.openxmlformats.org/drawingml/2006/spreadsheetDrawing">
      <xdr:col>26</xdr:col>
      <xdr:colOff>101600</xdr:colOff>
      <xdr:row>18</xdr:row>
      <xdr:rowOff>19050</xdr:rowOff>
    </xdr:to>
    <xdr:sp macro="" textlink="">
      <xdr:nvSpPr>
        <xdr:cNvPr id="56" name="フローチャート: 判断 55"/>
        <xdr:cNvSpPr/>
      </xdr:nvSpPr>
      <xdr:spPr>
        <a:xfrm>
          <a:off x="49530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29210</xdr:rowOff>
    </xdr:from>
    <xdr:ext cx="736600" cy="254635"/>
    <xdr:sp macro="" textlink="">
      <xdr:nvSpPr>
        <xdr:cNvPr id="57" name="テキスト ボックス 56"/>
        <xdr:cNvSpPr txBox="1"/>
      </xdr:nvSpPr>
      <xdr:spPr>
        <a:xfrm>
          <a:off x="4622800" y="28200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120650</xdr:rowOff>
    </xdr:from>
    <xdr:to xmlns:xdr="http://schemas.openxmlformats.org/drawingml/2006/spreadsheetDrawing">
      <xdr:col>22</xdr:col>
      <xdr:colOff>114300</xdr:colOff>
      <xdr:row>18</xdr:row>
      <xdr:rowOff>132715</xdr:rowOff>
    </xdr:to>
    <xdr:cxnSp macro="">
      <xdr:nvCxnSpPr>
        <xdr:cNvPr id="58" name="直線コネクタ 57"/>
        <xdr:cNvCxnSpPr/>
      </xdr:nvCxnSpPr>
      <xdr:spPr>
        <a:xfrm flipV="1">
          <a:off x="3606800" y="325437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117475</xdr:rowOff>
    </xdr:from>
    <xdr:to xmlns:xdr="http://schemas.openxmlformats.org/drawingml/2006/spreadsheetDrawing">
      <xdr:col>22</xdr:col>
      <xdr:colOff>165100</xdr:colOff>
      <xdr:row>18</xdr:row>
      <xdr:rowOff>47625</xdr:rowOff>
    </xdr:to>
    <xdr:sp macro="" textlink="">
      <xdr:nvSpPr>
        <xdr:cNvPr id="59" name="フローチャート: 判断 58"/>
        <xdr:cNvSpPr/>
      </xdr:nvSpPr>
      <xdr:spPr>
        <a:xfrm>
          <a:off x="4254500" y="307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57785</xdr:rowOff>
    </xdr:from>
    <xdr:ext cx="762000" cy="259080"/>
    <xdr:sp macro="" textlink="">
      <xdr:nvSpPr>
        <xdr:cNvPr id="60" name="テキスト ボックス 59"/>
        <xdr:cNvSpPr txBox="1"/>
      </xdr:nvSpPr>
      <xdr:spPr>
        <a:xfrm>
          <a:off x="3924300" y="284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112395</xdr:rowOff>
    </xdr:from>
    <xdr:to xmlns:xdr="http://schemas.openxmlformats.org/drawingml/2006/spreadsheetDrawing">
      <xdr:col>18</xdr:col>
      <xdr:colOff>177800</xdr:colOff>
      <xdr:row>18</xdr:row>
      <xdr:rowOff>132715</xdr:rowOff>
    </xdr:to>
    <xdr:cxnSp macro="">
      <xdr:nvCxnSpPr>
        <xdr:cNvPr id="61" name="直線コネクタ 60"/>
        <xdr:cNvCxnSpPr/>
      </xdr:nvCxnSpPr>
      <xdr:spPr>
        <a:xfrm>
          <a:off x="2908300" y="324612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132715</xdr:rowOff>
    </xdr:from>
    <xdr:to xmlns:xdr="http://schemas.openxmlformats.org/drawingml/2006/spreadsheetDrawing">
      <xdr:col>19</xdr:col>
      <xdr:colOff>38100</xdr:colOff>
      <xdr:row>18</xdr:row>
      <xdr:rowOff>63500</xdr:rowOff>
    </xdr:to>
    <xdr:sp macro="" textlink="">
      <xdr:nvSpPr>
        <xdr:cNvPr id="62" name="フローチャート: 判断 61"/>
        <xdr:cNvSpPr/>
      </xdr:nvSpPr>
      <xdr:spPr>
        <a:xfrm>
          <a:off x="3556000" y="30949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73025</xdr:rowOff>
    </xdr:from>
    <xdr:ext cx="762000" cy="259080"/>
    <xdr:sp macro="" textlink="">
      <xdr:nvSpPr>
        <xdr:cNvPr id="63" name="テキスト ボックス 62"/>
        <xdr:cNvSpPr txBox="1"/>
      </xdr:nvSpPr>
      <xdr:spPr>
        <a:xfrm>
          <a:off x="3225800" y="286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141605</xdr:rowOff>
    </xdr:from>
    <xdr:to xmlns:xdr="http://schemas.openxmlformats.org/drawingml/2006/spreadsheetDrawing">
      <xdr:col>15</xdr:col>
      <xdr:colOff>101600</xdr:colOff>
      <xdr:row>18</xdr:row>
      <xdr:rowOff>71755</xdr:rowOff>
    </xdr:to>
    <xdr:sp macro="" textlink="">
      <xdr:nvSpPr>
        <xdr:cNvPr id="64" name="フローチャート: 判断 63"/>
        <xdr:cNvSpPr/>
      </xdr:nvSpPr>
      <xdr:spPr>
        <a:xfrm>
          <a:off x="2857500" y="3103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81915</xdr:rowOff>
    </xdr:from>
    <xdr:ext cx="762000" cy="259080"/>
    <xdr:sp macro="" textlink="">
      <xdr:nvSpPr>
        <xdr:cNvPr id="65" name="テキスト ボックス 64"/>
        <xdr:cNvSpPr txBox="1"/>
      </xdr:nvSpPr>
      <xdr:spPr>
        <a:xfrm>
          <a:off x="2527300" y="287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6" name="テキスト ボックス 65"/>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12065</xdr:rowOff>
    </xdr:from>
    <xdr:to xmlns:xdr="http://schemas.openxmlformats.org/drawingml/2006/spreadsheetDrawing">
      <xdr:col>29</xdr:col>
      <xdr:colOff>177800</xdr:colOff>
      <xdr:row>18</xdr:row>
      <xdr:rowOff>113665</xdr:rowOff>
    </xdr:to>
    <xdr:sp macro="" textlink="">
      <xdr:nvSpPr>
        <xdr:cNvPr id="71" name="楕円 70"/>
        <xdr:cNvSpPr/>
      </xdr:nvSpPr>
      <xdr:spPr>
        <a:xfrm>
          <a:off x="5600700" y="314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155575</xdr:rowOff>
    </xdr:from>
    <xdr:ext cx="757555" cy="254635"/>
    <xdr:sp macro="" textlink="">
      <xdr:nvSpPr>
        <xdr:cNvPr id="72" name="人口1人当たり決算額の推移該当値テキスト130"/>
        <xdr:cNvSpPr txBox="1"/>
      </xdr:nvSpPr>
      <xdr:spPr>
        <a:xfrm>
          <a:off x="5740400" y="31178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29210</xdr:rowOff>
    </xdr:from>
    <xdr:to xmlns:xdr="http://schemas.openxmlformats.org/drawingml/2006/spreadsheetDrawing">
      <xdr:col>26</xdr:col>
      <xdr:colOff>101600</xdr:colOff>
      <xdr:row>18</xdr:row>
      <xdr:rowOff>130810</xdr:rowOff>
    </xdr:to>
    <xdr:sp macro="" textlink="">
      <xdr:nvSpPr>
        <xdr:cNvPr id="73" name="楕円 72"/>
        <xdr:cNvSpPr/>
      </xdr:nvSpPr>
      <xdr:spPr>
        <a:xfrm>
          <a:off x="4953000" y="316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115570</xdr:rowOff>
    </xdr:from>
    <xdr:ext cx="736600" cy="259080"/>
    <xdr:sp macro="" textlink="">
      <xdr:nvSpPr>
        <xdr:cNvPr id="74" name="テキスト ボックス 73"/>
        <xdr:cNvSpPr txBox="1"/>
      </xdr:nvSpPr>
      <xdr:spPr>
        <a:xfrm>
          <a:off x="4622800" y="3249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69850</xdr:rowOff>
    </xdr:from>
    <xdr:to xmlns:xdr="http://schemas.openxmlformats.org/drawingml/2006/spreadsheetDrawing">
      <xdr:col>22</xdr:col>
      <xdr:colOff>165100</xdr:colOff>
      <xdr:row>18</xdr:row>
      <xdr:rowOff>171450</xdr:rowOff>
    </xdr:to>
    <xdr:sp macro="" textlink="">
      <xdr:nvSpPr>
        <xdr:cNvPr id="75" name="楕円 74"/>
        <xdr:cNvSpPr/>
      </xdr:nvSpPr>
      <xdr:spPr>
        <a:xfrm>
          <a:off x="4254500" y="320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156210</xdr:rowOff>
    </xdr:from>
    <xdr:ext cx="762000" cy="254635"/>
    <xdr:sp macro="" textlink="">
      <xdr:nvSpPr>
        <xdr:cNvPr id="76" name="テキスト ボックス 75"/>
        <xdr:cNvSpPr txBox="1"/>
      </xdr:nvSpPr>
      <xdr:spPr>
        <a:xfrm>
          <a:off x="3924300" y="32899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81915</xdr:rowOff>
    </xdr:from>
    <xdr:to xmlns:xdr="http://schemas.openxmlformats.org/drawingml/2006/spreadsheetDrawing">
      <xdr:col>19</xdr:col>
      <xdr:colOff>38100</xdr:colOff>
      <xdr:row>19</xdr:row>
      <xdr:rowOff>12065</xdr:rowOff>
    </xdr:to>
    <xdr:sp macro="" textlink="">
      <xdr:nvSpPr>
        <xdr:cNvPr id="77" name="楕円 76"/>
        <xdr:cNvSpPr/>
      </xdr:nvSpPr>
      <xdr:spPr>
        <a:xfrm>
          <a:off x="3556000" y="321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168275</xdr:rowOff>
    </xdr:from>
    <xdr:ext cx="762000" cy="254635"/>
    <xdr:sp macro="" textlink="">
      <xdr:nvSpPr>
        <xdr:cNvPr id="78" name="テキスト ボックス 77"/>
        <xdr:cNvSpPr txBox="1"/>
      </xdr:nvSpPr>
      <xdr:spPr>
        <a:xfrm>
          <a:off x="3225800" y="3302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61595</xdr:rowOff>
    </xdr:from>
    <xdr:to xmlns:xdr="http://schemas.openxmlformats.org/drawingml/2006/spreadsheetDrawing">
      <xdr:col>15</xdr:col>
      <xdr:colOff>101600</xdr:colOff>
      <xdr:row>18</xdr:row>
      <xdr:rowOff>163195</xdr:rowOff>
    </xdr:to>
    <xdr:sp macro="" textlink="">
      <xdr:nvSpPr>
        <xdr:cNvPr id="79" name="楕円 78"/>
        <xdr:cNvSpPr/>
      </xdr:nvSpPr>
      <xdr:spPr>
        <a:xfrm>
          <a:off x="2857500" y="319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147955</xdr:rowOff>
    </xdr:from>
    <xdr:ext cx="762000" cy="258445"/>
    <xdr:sp macro="" textlink="">
      <xdr:nvSpPr>
        <xdr:cNvPr id="80" name="テキスト ボックス 79"/>
        <xdr:cNvSpPr txBox="1"/>
      </xdr:nvSpPr>
      <xdr:spPr>
        <a:xfrm>
          <a:off x="2527300" y="3281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4" name="テキスト ボックス 93"/>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8" name="テキスト ボックス 107"/>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0</xdr:rowOff>
    </xdr:to>
    <xdr:cxnSp macro="">
      <xdr:nvCxnSpPr>
        <xdr:cNvPr id="110" name="直線コネクタ 109"/>
        <xdr:cNvCxnSpPr/>
      </xdr:nvCxnSpPr>
      <xdr:spPr>
        <a:xfrm flipV="1">
          <a:off x="565150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314960</xdr:rowOff>
    </xdr:from>
    <xdr:ext cx="757555" cy="257175"/>
    <xdr:sp macro="" textlink="">
      <xdr:nvSpPr>
        <xdr:cNvPr id="111" name="人口1人当たり決算額の推移最小値テキスト445"/>
        <xdr:cNvSpPr txBox="1"/>
      </xdr:nvSpPr>
      <xdr:spPr>
        <a:xfrm>
          <a:off x="5740400" y="7439660"/>
          <a:ext cx="757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0</xdr:rowOff>
    </xdr:from>
    <xdr:to xmlns:xdr="http://schemas.openxmlformats.org/drawingml/2006/spreadsheetDrawing">
      <xdr:col>30</xdr:col>
      <xdr:colOff>25400</xdr:colOff>
      <xdr:row>38</xdr:row>
      <xdr:rowOff>0</xdr:rowOff>
    </xdr:to>
    <xdr:cxnSp macro="">
      <xdr:nvCxnSpPr>
        <xdr:cNvPr id="112" name="直線コネクタ 111"/>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18415</xdr:rowOff>
    </xdr:from>
    <xdr:ext cx="757555" cy="256540"/>
    <xdr:sp macro="" textlink="">
      <xdr:nvSpPr>
        <xdr:cNvPr id="113" name="人口1人当たり決算額の推移最大値テキスト445"/>
        <xdr:cNvSpPr txBox="1"/>
      </xdr:nvSpPr>
      <xdr:spPr>
        <a:xfrm>
          <a:off x="5740400" y="5771515"/>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4" name="直線コネクタ 113"/>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113030</xdr:rowOff>
    </xdr:from>
    <xdr:to xmlns:xdr="http://schemas.openxmlformats.org/drawingml/2006/spreadsheetDrawing">
      <xdr:col>29</xdr:col>
      <xdr:colOff>127000</xdr:colOff>
      <xdr:row>35</xdr:row>
      <xdr:rowOff>174625</xdr:rowOff>
    </xdr:to>
    <xdr:cxnSp macro="">
      <xdr:nvCxnSpPr>
        <xdr:cNvPr id="115" name="直線コネクタ 114"/>
        <xdr:cNvCxnSpPr/>
      </xdr:nvCxnSpPr>
      <xdr:spPr>
        <a:xfrm flipV="1">
          <a:off x="5003800" y="6723380"/>
          <a:ext cx="6477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205740</xdr:rowOff>
    </xdr:from>
    <xdr:ext cx="757555" cy="259080"/>
    <xdr:sp macro="" textlink="">
      <xdr:nvSpPr>
        <xdr:cNvPr id="116" name="人口1人当たり決算額の推移平均値テキスト445"/>
        <xdr:cNvSpPr txBox="1"/>
      </xdr:nvSpPr>
      <xdr:spPr>
        <a:xfrm>
          <a:off x="5740400" y="681609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233680</xdr:rowOff>
    </xdr:from>
    <xdr:to xmlns:xdr="http://schemas.openxmlformats.org/drawingml/2006/spreadsheetDrawing">
      <xdr:col>29</xdr:col>
      <xdr:colOff>177800</xdr:colOff>
      <xdr:row>35</xdr:row>
      <xdr:rowOff>335915</xdr:rowOff>
    </xdr:to>
    <xdr:sp macro="" textlink="">
      <xdr:nvSpPr>
        <xdr:cNvPr id="117" name="フローチャート: 判断 116"/>
        <xdr:cNvSpPr/>
      </xdr:nvSpPr>
      <xdr:spPr>
        <a:xfrm>
          <a:off x="56007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100965</xdr:rowOff>
    </xdr:from>
    <xdr:to xmlns:xdr="http://schemas.openxmlformats.org/drawingml/2006/spreadsheetDrawing">
      <xdr:col>26</xdr:col>
      <xdr:colOff>50800</xdr:colOff>
      <xdr:row>35</xdr:row>
      <xdr:rowOff>174625</xdr:rowOff>
    </xdr:to>
    <xdr:cxnSp macro="">
      <xdr:nvCxnSpPr>
        <xdr:cNvPr id="118" name="直線コネクタ 117"/>
        <xdr:cNvCxnSpPr/>
      </xdr:nvCxnSpPr>
      <xdr:spPr>
        <a:xfrm>
          <a:off x="4305300" y="671131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239395</xdr:rowOff>
    </xdr:from>
    <xdr:to xmlns:xdr="http://schemas.openxmlformats.org/drawingml/2006/spreadsheetDrawing">
      <xdr:col>26</xdr:col>
      <xdr:colOff>101600</xdr:colOff>
      <xdr:row>35</xdr:row>
      <xdr:rowOff>340360</xdr:rowOff>
    </xdr:to>
    <xdr:sp macro="" textlink="">
      <xdr:nvSpPr>
        <xdr:cNvPr id="119" name="フローチャート: 判断 118"/>
        <xdr:cNvSpPr/>
      </xdr:nvSpPr>
      <xdr:spPr>
        <a:xfrm>
          <a:off x="4953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325120</xdr:rowOff>
    </xdr:from>
    <xdr:ext cx="736600" cy="259080"/>
    <xdr:sp macro="" textlink="">
      <xdr:nvSpPr>
        <xdr:cNvPr id="120" name="テキスト ボックス 119"/>
        <xdr:cNvSpPr txBox="1"/>
      </xdr:nvSpPr>
      <xdr:spPr>
        <a:xfrm>
          <a:off x="4622800" y="6935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100965</xdr:rowOff>
    </xdr:from>
    <xdr:to xmlns:xdr="http://schemas.openxmlformats.org/drawingml/2006/spreadsheetDrawing">
      <xdr:col>22</xdr:col>
      <xdr:colOff>114300</xdr:colOff>
      <xdr:row>35</xdr:row>
      <xdr:rowOff>135890</xdr:rowOff>
    </xdr:to>
    <xdr:cxnSp macro="">
      <xdr:nvCxnSpPr>
        <xdr:cNvPr id="121" name="直線コネクタ 120"/>
        <xdr:cNvCxnSpPr/>
      </xdr:nvCxnSpPr>
      <xdr:spPr>
        <a:xfrm flipV="1">
          <a:off x="3606800" y="671131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22" name="フローチャート: 判断 121"/>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3" name="テキスト ボックス 122"/>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135890</xdr:rowOff>
    </xdr:from>
    <xdr:to xmlns:xdr="http://schemas.openxmlformats.org/drawingml/2006/spreadsheetDrawing">
      <xdr:col>18</xdr:col>
      <xdr:colOff>177800</xdr:colOff>
      <xdr:row>35</xdr:row>
      <xdr:rowOff>262255</xdr:rowOff>
    </xdr:to>
    <xdr:cxnSp macro="">
      <xdr:nvCxnSpPr>
        <xdr:cNvPr id="124" name="直線コネクタ 123"/>
        <xdr:cNvCxnSpPr/>
      </xdr:nvCxnSpPr>
      <xdr:spPr>
        <a:xfrm flipV="1">
          <a:off x="2908300" y="6746240"/>
          <a:ext cx="69850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252730</xdr:rowOff>
    </xdr:from>
    <xdr:to xmlns:xdr="http://schemas.openxmlformats.org/drawingml/2006/spreadsheetDrawing">
      <xdr:col>19</xdr:col>
      <xdr:colOff>38100</xdr:colOff>
      <xdr:row>36</xdr:row>
      <xdr:rowOff>12065</xdr:rowOff>
    </xdr:to>
    <xdr:sp macro="" textlink="">
      <xdr:nvSpPr>
        <xdr:cNvPr id="125" name="フローチャート: 判断 124"/>
        <xdr:cNvSpPr/>
      </xdr:nvSpPr>
      <xdr:spPr>
        <a:xfrm>
          <a:off x="35560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340360</xdr:rowOff>
    </xdr:from>
    <xdr:ext cx="762000" cy="254635"/>
    <xdr:sp macro="" textlink="">
      <xdr:nvSpPr>
        <xdr:cNvPr id="126" name="テキスト ボックス 125"/>
        <xdr:cNvSpPr txBox="1"/>
      </xdr:nvSpPr>
      <xdr:spPr>
        <a:xfrm>
          <a:off x="3225800" y="6950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233680</xdr:rowOff>
    </xdr:from>
    <xdr:to xmlns:xdr="http://schemas.openxmlformats.org/drawingml/2006/spreadsheetDrawing">
      <xdr:col>15</xdr:col>
      <xdr:colOff>101600</xdr:colOff>
      <xdr:row>35</xdr:row>
      <xdr:rowOff>335915</xdr:rowOff>
    </xdr:to>
    <xdr:sp macro="" textlink="">
      <xdr:nvSpPr>
        <xdr:cNvPr id="127" name="フローチャート: 判断 126"/>
        <xdr:cNvSpPr/>
      </xdr:nvSpPr>
      <xdr:spPr>
        <a:xfrm>
          <a:off x="2857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320040</xdr:rowOff>
    </xdr:from>
    <xdr:ext cx="762000" cy="259080"/>
    <xdr:sp macro="" textlink="">
      <xdr:nvSpPr>
        <xdr:cNvPr id="128" name="テキスト ボックス 127"/>
        <xdr:cNvSpPr txBox="1"/>
      </xdr:nvSpPr>
      <xdr:spPr>
        <a:xfrm>
          <a:off x="2527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9" name="テキスト ボックス 128"/>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61595</xdr:rowOff>
    </xdr:from>
    <xdr:to xmlns:xdr="http://schemas.openxmlformats.org/drawingml/2006/spreadsheetDrawing">
      <xdr:col>29</xdr:col>
      <xdr:colOff>177800</xdr:colOff>
      <xdr:row>35</xdr:row>
      <xdr:rowOff>162560</xdr:rowOff>
    </xdr:to>
    <xdr:sp macro="" textlink="">
      <xdr:nvSpPr>
        <xdr:cNvPr id="134" name="楕円 133"/>
        <xdr:cNvSpPr/>
      </xdr:nvSpPr>
      <xdr:spPr>
        <a:xfrm>
          <a:off x="5600700" y="6671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250190</xdr:rowOff>
    </xdr:from>
    <xdr:ext cx="757555" cy="252730"/>
    <xdr:sp macro="" textlink="">
      <xdr:nvSpPr>
        <xdr:cNvPr id="135" name="人口1人当たり決算額の推移該当値テキスト445"/>
        <xdr:cNvSpPr txBox="1"/>
      </xdr:nvSpPr>
      <xdr:spPr>
        <a:xfrm>
          <a:off x="5740400" y="651764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125095</xdr:rowOff>
    </xdr:from>
    <xdr:to xmlns:xdr="http://schemas.openxmlformats.org/drawingml/2006/spreadsheetDrawing">
      <xdr:col>26</xdr:col>
      <xdr:colOff>101600</xdr:colOff>
      <xdr:row>35</xdr:row>
      <xdr:rowOff>226060</xdr:rowOff>
    </xdr:to>
    <xdr:sp macro="" textlink="">
      <xdr:nvSpPr>
        <xdr:cNvPr id="136" name="楕円 135"/>
        <xdr:cNvSpPr/>
      </xdr:nvSpPr>
      <xdr:spPr>
        <a:xfrm>
          <a:off x="4953000" y="67354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236855</xdr:rowOff>
    </xdr:from>
    <xdr:ext cx="736600" cy="255270"/>
    <xdr:sp macro="" textlink="">
      <xdr:nvSpPr>
        <xdr:cNvPr id="137" name="テキスト ボックス 136"/>
        <xdr:cNvSpPr txBox="1"/>
      </xdr:nvSpPr>
      <xdr:spPr>
        <a:xfrm>
          <a:off x="4622800" y="65043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49530</xdr:rowOff>
    </xdr:from>
    <xdr:to xmlns:xdr="http://schemas.openxmlformats.org/drawingml/2006/spreadsheetDrawing">
      <xdr:col>22</xdr:col>
      <xdr:colOff>165100</xdr:colOff>
      <xdr:row>35</xdr:row>
      <xdr:rowOff>150495</xdr:rowOff>
    </xdr:to>
    <xdr:sp macro="" textlink="">
      <xdr:nvSpPr>
        <xdr:cNvPr id="138" name="楕円 137"/>
        <xdr:cNvSpPr/>
      </xdr:nvSpPr>
      <xdr:spPr>
        <a:xfrm>
          <a:off x="4254500" y="6659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161290</xdr:rowOff>
    </xdr:from>
    <xdr:ext cx="762000" cy="259715"/>
    <xdr:sp macro="" textlink="">
      <xdr:nvSpPr>
        <xdr:cNvPr id="139" name="テキスト ボックス 138"/>
        <xdr:cNvSpPr txBox="1"/>
      </xdr:nvSpPr>
      <xdr:spPr>
        <a:xfrm>
          <a:off x="3924300" y="64287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84455</xdr:rowOff>
    </xdr:from>
    <xdr:to xmlns:xdr="http://schemas.openxmlformats.org/drawingml/2006/spreadsheetDrawing">
      <xdr:col>19</xdr:col>
      <xdr:colOff>38100</xdr:colOff>
      <xdr:row>35</xdr:row>
      <xdr:rowOff>185420</xdr:rowOff>
    </xdr:to>
    <xdr:sp macro="" textlink="">
      <xdr:nvSpPr>
        <xdr:cNvPr id="140" name="楕円 139"/>
        <xdr:cNvSpPr/>
      </xdr:nvSpPr>
      <xdr:spPr>
        <a:xfrm>
          <a:off x="3556000" y="66948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196215</xdr:rowOff>
    </xdr:from>
    <xdr:ext cx="762000" cy="259715"/>
    <xdr:sp macro="" textlink="">
      <xdr:nvSpPr>
        <xdr:cNvPr id="141" name="テキスト ボックス 140"/>
        <xdr:cNvSpPr txBox="1"/>
      </xdr:nvSpPr>
      <xdr:spPr>
        <a:xfrm>
          <a:off x="3225800" y="64636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210820</xdr:rowOff>
    </xdr:from>
    <xdr:to xmlns:xdr="http://schemas.openxmlformats.org/drawingml/2006/spreadsheetDrawing">
      <xdr:col>15</xdr:col>
      <xdr:colOff>101600</xdr:colOff>
      <xdr:row>35</xdr:row>
      <xdr:rowOff>311785</xdr:rowOff>
    </xdr:to>
    <xdr:sp macro="" textlink="">
      <xdr:nvSpPr>
        <xdr:cNvPr id="142" name="楕円 141"/>
        <xdr:cNvSpPr/>
      </xdr:nvSpPr>
      <xdr:spPr>
        <a:xfrm>
          <a:off x="28575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322580</xdr:rowOff>
    </xdr:from>
    <xdr:ext cx="762000" cy="259715"/>
    <xdr:sp macro="" textlink="">
      <xdr:nvSpPr>
        <xdr:cNvPr id="143" name="テキスト ボックス 142"/>
        <xdr:cNvSpPr txBox="1"/>
      </xdr:nvSpPr>
      <xdr:spPr>
        <a:xfrm>
          <a:off x="2527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122555</xdr:rowOff>
    </xdr:from>
    <xdr:to xmlns:xdr="http://schemas.openxmlformats.org/drawingml/2006/spreadsheetDrawing">
      <xdr:col>24</xdr:col>
      <xdr:colOff>62865</xdr:colOff>
      <xdr:row>38</xdr:row>
      <xdr:rowOff>143510</xdr:rowOff>
    </xdr:to>
    <xdr:cxnSp macro="">
      <xdr:nvCxnSpPr>
        <xdr:cNvPr id="56" name="直線コネクタ 55"/>
        <xdr:cNvCxnSpPr/>
      </xdr:nvCxnSpPr>
      <xdr:spPr>
        <a:xfrm flipV="1">
          <a:off x="463359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146685</xdr:rowOff>
    </xdr:from>
    <xdr:ext cx="534670" cy="254635"/>
    <xdr:sp macro="" textlink="">
      <xdr:nvSpPr>
        <xdr:cNvPr id="57" name="人件費最小値テキスト"/>
        <xdr:cNvSpPr txBox="1"/>
      </xdr:nvSpPr>
      <xdr:spPr>
        <a:xfrm>
          <a:off x="4686300" y="66617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143510</xdr:rowOff>
    </xdr:from>
    <xdr:to xmlns:xdr="http://schemas.openxmlformats.org/drawingml/2006/spreadsheetDrawing">
      <xdr:col>24</xdr:col>
      <xdr:colOff>152400</xdr:colOff>
      <xdr:row>38</xdr:row>
      <xdr:rowOff>143510</xdr:rowOff>
    </xdr:to>
    <xdr:cxnSp macro="">
      <xdr:nvCxnSpPr>
        <xdr:cNvPr id="58" name="直線コネクタ 57"/>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69215</xdr:rowOff>
    </xdr:from>
    <xdr:ext cx="598805" cy="259080"/>
    <xdr:sp macro="" textlink="">
      <xdr:nvSpPr>
        <xdr:cNvPr id="59" name="人件費最大値テキスト"/>
        <xdr:cNvSpPr txBox="1"/>
      </xdr:nvSpPr>
      <xdr:spPr>
        <a:xfrm>
          <a:off x="468630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122555</xdr:rowOff>
    </xdr:from>
    <xdr:to xmlns:xdr="http://schemas.openxmlformats.org/drawingml/2006/spreadsheetDrawing">
      <xdr:col>24</xdr:col>
      <xdr:colOff>152400</xdr:colOff>
      <xdr:row>30</xdr:row>
      <xdr:rowOff>122555</xdr:rowOff>
    </xdr:to>
    <xdr:cxnSp macro="">
      <xdr:nvCxnSpPr>
        <xdr:cNvPr id="60" name="直線コネクタ 59"/>
        <xdr:cNvCxnSpPr/>
      </xdr:nvCxnSpPr>
      <xdr:spPr>
        <a:xfrm>
          <a:off x="4546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29210</xdr:rowOff>
    </xdr:from>
    <xdr:to xmlns:xdr="http://schemas.openxmlformats.org/drawingml/2006/spreadsheetDrawing">
      <xdr:col>24</xdr:col>
      <xdr:colOff>63500</xdr:colOff>
      <xdr:row>37</xdr:row>
      <xdr:rowOff>84455</xdr:rowOff>
    </xdr:to>
    <xdr:cxnSp macro="">
      <xdr:nvCxnSpPr>
        <xdr:cNvPr id="61" name="直線コネクタ 60"/>
        <xdr:cNvCxnSpPr/>
      </xdr:nvCxnSpPr>
      <xdr:spPr>
        <a:xfrm flipV="1">
          <a:off x="3797300" y="637286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53975</xdr:rowOff>
    </xdr:from>
    <xdr:ext cx="534670" cy="254635"/>
    <xdr:sp macro="" textlink="">
      <xdr:nvSpPr>
        <xdr:cNvPr id="62" name="人件費平均値テキスト"/>
        <xdr:cNvSpPr txBox="1"/>
      </xdr:nvSpPr>
      <xdr:spPr>
        <a:xfrm>
          <a:off x="4686300" y="60547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31115</xdr:rowOff>
    </xdr:from>
    <xdr:to xmlns:xdr="http://schemas.openxmlformats.org/drawingml/2006/spreadsheetDrawing">
      <xdr:col>24</xdr:col>
      <xdr:colOff>114300</xdr:colOff>
      <xdr:row>36</xdr:row>
      <xdr:rowOff>132715</xdr:rowOff>
    </xdr:to>
    <xdr:sp macro="" textlink="">
      <xdr:nvSpPr>
        <xdr:cNvPr id="63" name="フローチャート: 判断 62"/>
        <xdr:cNvSpPr/>
      </xdr:nvSpPr>
      <xdr:spPr>
        <a:xfrm>
          <a:off x="4584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84455</xdr:rowOff>
    </xdr:from>
    <xdr:to xmlns:xdr="http://schemas.openxmlformats.org/drawingml/2006/spreadsheetDrawing">
      <xdr:col>19</xdr:col>
      <xdr:colOff>177800</xdr:colOff>
      <xdr:row>38</xdr:row>
      <xdr:rowOff>84455</xdr:rowOff>
    </xdr:to>
    <xdr:cxnSp macro="">
      <xdr:nvCxnSpPr>
        <xdr:cNvPr id="64" name="直線コネクタ 63"/>
        <xdr:cNvCxnSpPr/>
      </xdr:nvCxnSpPr>
      <xdr:spPr>
        <a:xfrm flipV="1">
          <a:off x="2908300" y="642810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64135</xdr:rowOff>
    </xdr:from>
    <xdr:to xmlns:xdr="http://schemas.openxmlformats.org/drawingml/2006/spreadsheetDrawing">
      <xdr:col>20</xdr:col>
      <xdr:colOff>38100</xdr:colOff>
      <xdr:row>36</xdr:row>
      <xdr:rowOff>166370</xdr:rowOff>
    </xdr:to>
    <xdr:sp macro="" textlink="">
      <xdr:nvSpPr>
        <xdr:cNvPr id="65" name="フローチャート: 判断 64"/>
        <xdr:cNvSpPr/>
      </xdr:nvSpPr>
      <xdr:spPr>
        <a:xfrm>
          <a:off x="3746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10795</xdr:rowOff>
    </xdr:from>
    <xdr:ext cx="530225" cy="258445"/>
    <xdr:sp macro="" textlink="">
      <xdr:nvSpPr>
        <xdr:cNvPr id="66" name="テキスト ボックス 65"/>
        <xdr:cNvSpPr txBox="1"/>
      </xdr:nvSpPr>
      <xdr:spPr>
        <a:xfrm>
          <a:off x="3529965" y="60115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84455</xdr:rowOff>
    </xdr:from>
    <xdr:to xmlns:xdr="http://schemas.openxmlformats.org/drawingml/2006/spreadsheetDrawing">
      <xdr:col>15</xdr:col>
      <xdr:colOff>50800</xdr:colOff>
      <xdr:row>38</xdr:row>
      <xdr:rowOff>86360</xdr:rowOff>
    </xdr:to>
    <xdr:cxnSp macro="">
      <xdr:nvCxnSpPr>
        <xdr:cNvPr id="67" name="直線コネクタ 66"/>
        <xdr:cNvCxnSpPr/>
      </xdr:nvCxnSpPr>
      <xdr:spPr>
        <a:xfrm flipV="1">
          <a:off x="2019300" y="65995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169545</xdr:rowOff>
    </xdr:from>
    <xdr:to xmlns:xdr="http://schemas.openxmlformats.org/drawingml/2006/spreadsheetDrawing">
      <xdr:col>15</xdr:col>
      <xdr:colOff>101600</xdr:colOff>
      <xdr:row>37</xdr:row>
      <xdr:rowOff>99695</xdr:rowOff>
    </xdr:to>
    <xdr:sp macro="" textlink="">
      <xdr:nvSpPr>
        <xdr:cNvPr id="68" name="フローチャート: 判断 67"/>
        <xdr:cNvSpPr/>
      </xdr:nvSpPr>
      <xdr:spPr>
        <a:xfrm>
          <a:off x="2857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116205</xdr:rowOff>
    </xdr:from>
    <xdr:ext cx="530225" cy="259080"/>
    <xdr:sp macro="" textlink="">
      <xdr:nvSpPr>
        <xdr:cNvPr id="69" name="テキスト ボックス 68"/>
        <xdr:cNvSpPr txBox="1"/>
      </xdr:nvSpPr>
      <xdr:spPr>
        <a:xfrm>
          <a:off x="2640965" y="611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27305</xdr:rowOff>
    </xdr:from>
    <xdr:to xmlns:xdr="http://schemas.openxmlformats.org/drawingml/2006/spreadsheetDrawing">
      <xdr:col>10</xdr:col>
      <xdr:colOff>114300</xdr:colOff>
      <xdr:row>38</xdr:row>
      <xdr:rowOff>86360</xdr:rowOff>
    </xdr:to>
    <xdr:cxnSp macro="">
      <xdr:nvCxnSpPr>
        <xdr:cNvPr id="70" name="直線コネクタ 69"/>
        <xdr:cNvCxnSpPr/>
      </xdr:nvCxnSpPr>
      <xdr:spPr>
        <a:xfrm>
          <a:off x="1130300" y="65424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10160</xdr:rowOff>
    </xdr:from>
    <xdr:to xmlns:xdr="http://schemas.openxmlformats.org/drawingml/2006/spreadsheetDrawing">
      <xdr:col>10</xdr:col>
      <xdr:colOff>165100</xdr:colOff>
      <xdr:row>37</xdr:row>
      <xdr:rowOff>111760</xdr:rowOff>
    </xdr:to>
    <xdr:sp macro="" textlink="">
      <xdr:nvSpPr>
        <xdr:cNvPr id="71" name="フローチャート: 判断 70"/>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128270</xdr:rowOff>
    </xdr:from>
    <xdr:ext cx="530225" cy="259080"/>
    <xdr:sp macro="" textlink="">
      <xdr:nvSpPr>
        <xdr:cNvPr id="72" name="テキスト ボックス 71"/>
        <xdr:cNvSpPr txBox="1"/>
      </xdr:nvSpPr>
      <xdr:spPr>
        <a:xfrm>
          <a:off x="1751965" y="6129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6985</xdr:rowOff>
    </xdr:from>
    <xdr:to xmlns:xdr="http://schemas.openxmlformats.org/drawingml/2006/spreadsheetDrawing">
      <xdr:col>6</xdr:col>
      <xdr:colOff>38100</xdr:colOff>
      <xdr:row>37</xdr:row>
      <xdr:rowOff>109220</xdr:rowOff>
    </xdr:to>
    <xdr:sp macro="" textlink="">
      <xdr:nvSpPr>
        <xdr:cNvPr id="73" name="フローチャート: 判断 72"/>
        <xdr:cNvSpPr/>
      </xdr:nvSpPr>
      <xdr:spPr>
        <a:xfrm>
          <a:off x="1079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125095</xdr:rowOff>
    </xdr:from>
    <xdr:ext cx="530225" cy="258445"/>
    <xdr:sp macro="" textlink="">
      <xdr:nvSpPr>
        <xdr:cNvPr id="74" name="テキスト ボックス 73"/>
        <xdr:cNvSpPr txBox="1"/>
      </xdr:nvSpPr>
      <xdr:spPr>
        <a:xfrm>
          <a:off x="862965" y="61258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149225</xdr:rowOff>
    </xdr:from>
    <xdr:to xmlns:xdr="http://schemas.openxmlformats.org/drawingml/2006/spreadsheetDrawing">
      <xdr:col>24</xdr:col>
      <xdr:colOff>114300</xdr:colOff>
      <xdr:row>37</xdr:row>
      <xdr:rowOff>79375</xdr:rowOff>
    </xdr:to>
    <xdr:sp macro="" textlink="">
      <xdr:nvSpPr>
        <xdr:cNvPr id="80" name="楕円 79"/>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127635</xdr:rowOff>
    </xdr:from>
    <xdr:ext cx="534670" cy="259080"/>
    <xdr:sp macro="" textlink="">
      <xdr:nvSpPr>
        <xdr:cNvPr id="81" name="人件費該当値テキスト"/>
        <xdr:cNvSpPr txBox="1"/>
      </xdr:nvSpPr>
      <xdr:spPr>
        <a:xfrm>
          <a:off x="46863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33655</xdr:rowOff>
    </xdr:from>
    <xdr:to xmlns:xdr="http://schemas.openxmlformats.org/drawingml/2006/spreadsheetDrawing">
      <xdr:col>20</xdr:col>
      <xdr:colOff>38100</xdr:colOff>
      <xdr:row>37</xdr:row>
      <xdr:rowOff>135255</xdr:rowOff>
    </xdr:to>
    <xdr:sp macro="" textlink="">
      <xdr:nvSpPr>
        <xdr:cNvPr id="82" name="楕円 81"/>
        <xdr:cNvSpPr/>
      </xdr:nvSpPr>
      <xdr:spPr>
        <a:xfrm>
          <a:off x="3746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126365</xdr:rowOff>
    </xdr:from>
    <xdr:ext cx="530225" cy="259080"/>
    <xdr:sp macro="" textlink="">
      <xdr:nvSpPr>
        <xdr:cNvPr id="83" name="テキスト ボックス 82"/>
        <xdr:cNvSpPr txBox="1"/>
      </xdr:nvSpPr>
      <xdr:spPr>
        <a:xfrm>
          <a:off x="3529965" y="64700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33655</xdr:rowOff>
    </xdr:from>
    <xdr:to xmlns:xdr="http://schemas.openxmlformats.org/drawingml/2006/spreadsheetDrawing">
      <xdr:col>15</xdr:col>
      <xdr:colOff>101600</xdr:colOff>
      <xdr:row>38</xdr:row>
      <xdr:rowOff>135255</xdr:rowOff>
    </xdr:to>
    <xdr:sp macro="" textlink="">
      <xdr:nvSpPr>
        <xdr:cNvPr id="84" name="楕円 83"/>
        <xdr:cNvSpPr/>
      </xdr:nvSpPr>
      <xdr:spPr>
        <a:xfrm>
          <a:off x="2857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126365</xdr:rowOff>
    </xdr:from>
    <xdr:ext cx="530225" cy="259080"/>
    <xdr:sp macro="" textlink="">
      <xdr:nvSpPr>
        <xdr:cNvPr id="85" name="テキスト ボックス 84"/>
        <xdr:cNvSpPr txBox="1"/>
      </xdr:nvSpPr>
      <xdr:spPr>
        <a:xfrm>
          <a:off x="2640965" y="66414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35560</xdr:rowOff>
    </xdr:from>
    <xdr:to xmlns:xdr="http://schemas.openxmlformats.org/drawingml/2006/spreadsheetDrawing">
      <xdr:col>10</xdr:col>
      <xdr:colOff>165100</xdr:colOff>
      <xdr:row>38</xdr:row>
      <xdr:rowOff>137160</xdr:rowOff>
    </xdr:to>
    <xdr:sp macro="" textlink="">
      <xdr:nvSpPr>
        <xdr:cNvPr id="86" name="楕円 85"/>
        <xdr:cNvSpPr/>
      </xdr:nvSpPr>
      <xdr:spPr>
        <a:xfrm>
          <a:off x="196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128270</xdr:rowOff>
    </xdr:from>
    <xdr:ext cx="530225" cy="259080"/>
    <xdr:sp macro="" textlink="">
      <xdr:nvSpPr>
        <xdr:cNvPr id="87" name="テキスト ボックス 86"/>
        <xdr:cNvSpPr txBox="1"/>
      </xdr:nvSpPr>
      <xdr:spPr>
        <a:xfrm>
          <a:off x="1751965" y="664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147955</xdr:rowOff>
    </xdr:from>
    <xdr:to xmlns:xdr="http://schemas.openxmlformats.org/drawingml/2006/spreadsheetDrawing">
      <xdr:col>6</xdr:col>
      <xdr:colOff>38100</xdr:colOff>
      <xdr:row>38</xdr:row>
      <xdr:rowOff>78105</xdr:rowOff>
    </xdr:to>
    <xdr:sp macro="" textlink="">
      <xdr:nvSpPr>
        <xdr:cNvPr id="88" name="楕円 87"/>
        <xdr:cNvSpPr/>
      </xdr:nvSpPr>
      <xdr:spPr>
        <a:xfrm>
          <a:off x="107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69215</xdr:rowOff>
    </xdr:from>
    <xdr:ext cx="530225" cy="259080"/>
    <xdr:sp macro="" textlink="">
      <xdr:nvSpPr>
        <xdr:cNvPr id="89" name="テキスト ボックス 88"/>
        <xdr:cNvSpPr txBox="1"/>
      </xdr:nvSpPr>
      <xdr:spPr>
        <a:xfrm>
          <a:off x="862965" y="6584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100" name="テキスト ボックス 99"/>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4635"/>
    <xdr:sp macro="" textlink="">
      <xdr:nvSpPr>
        <xdr:cNvPr id="106" name="テキスト ボックス 105"/>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8" name="テキスト ボックス 107"/>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10" name="テキスト ボックス 109"/>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2" name="テキスト ボックス 111"/>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138430</xdr:rowOff>
    </xdr:from>
    <xdr:to xmlns:xdr="http://schemas.openxmlformats.org/drawingml/2006/spreadsheetDrawing">
      <xdr:col>24</xdr:col>
      <xdr:colOff>62865</xdr:colOff>
      <xdr:row>58</xdr:row>
      <xdr:rowOff>46990</xdr:rowOff>
    </xdr:to>
    <xdr:cxnSp macro="">
      <xdr:nvCxnSpPr>
        <xdr:cNvPr id="114" name="直線コネクタ 113"/>
        <xdr:cNvCxnSpPr/>
      </xdr:nvCxnSpPr>
      <xdr:spPr>
        <a:xfrm flipV="1">
          <a:off x="463359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50800</xdr:rowOff>
    </xdr:from>
    <xdr:ext cx="534670" cy="259080"/>
    <xdr:sp macro="" textlink="">
      <xdr:nvSpPr>
        <xdr:cNvPr id="115" name="物件費最小値テキスト"/>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46990</xdr:rowOff>
    </xdr:from>
    <xdr:to xmlns:xdr="http://schemas.openxmlformats.org/drawingml/2006/spreadsheetDrawing">
      <xdr:col>24</xdr:col>
      <xdr:colOff>152400</xdr:colOff>
      <xdr:row>58</xdr:row>
      <xdr:rowOff>46990</xdr:rowOff>
    </xdr:to>
    <xdr:cxnSp macro="">
      <xdr:nvCxnSpPr>
        <xdr:cNvPr id="116" name="直線コネクタ 115"/>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85090</xdr:rowOff>
    </xdr:from>
    <xdr:ext cx="598805" cy="259080"/>
    <xdr:sp macro="" textlink="">
      <xdr:nvSpPr>
        <xdr:cNvPr id="117" name="物件費最大値テキスト"/>
        <xdr:cNvSpPr txBox="1"/>
      </xdr:nvSpPr>
      <xdr:spPr>
        <a:xfrm>
          <a:off x="468630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138430</xdr:rowOff>
    </xdr:from>
    <xdr:to xmlns:xdr="http://schemas.openxmlformats.org/drawingml/2006/spreadsheetDrawing">
      <xdr:col>24</xdr:col>
      <xdr:colOff>152400</xdr:colOff>
      <xdr:row>50</xdr:row>
      <xdr:rowOff>138430</xdr:rowOff>
    </xdr:to>
    <xdr:cxnSp macro="">
      <xdr:nvCxnSpPr>
        <xdr:cNvPr id="118" name="直線コネクタ 117"/>
        <xdr:cNvCxnSpPr/>
      </xdr:nvCxnSpPr>
      <xdr:spPr>
        <a:xfrm>
          <a:off x="4546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32385</xdr:rowOff>
    </xdr:from>
    <xdr:to xmlns:xdr="http://schemas.openxmlformats.org/drawingml/2006/spreadsheetDrawing">
      <xdr:col>24</xdr:col>
      <xdr:colOff>63500</xdr:colOff>
      <xdr:row>57</xdr:row>
      <xdr:rowOff>149225</xdr:rowOff>
    </xdr:to>
    <xdr:cxnSp macro="">
      <xdr:nvCxnSpPr>
        <xdr:cNvPr id="119" name="直線コネクタ 118"/>
        <xdr:cNvCxnSpPr/>
      </xdr:nvCxnSpPr>
      <xdr:spPr>
        <a:xfrm flipV="1">
          <a:off x="3797300" y="9633585"/>
          <a:ext cx="8382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31115</xdr:rowOff>
    </xdr:from>
    <xdr:ext cx="534670" cy="254635"/>
    <xdr:sp macro="" textlink="">
      <xdr:nvSpPr>
        <xdr:cNvPr id="120" name="物件費平均値テキスト"/>
        <xdr:cNvSpPr txBox="1"/>
      </xdr:nvSpPr>
      <xdr:spPr>
        <a:xfrm>
          <a:off x="4686300" y="96323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52705</xdr:rowOff>
    </xdr:from>
    <xdr:to xmlns:xdr="http://schemas.openxmlformats.org/drawingml/2006/spreadsheetDrawing">
      <xdr:col>24</xdr:col>
      <xdr:colOff>114300</xdr:colOff>
      <xdr:row>56</xdr:row>
      <xdr:rowOff>154940</xdr:rowOff>
    </xdr:to>
    <xdr:sp macro="" textlink="">
      <xdr:nvSpPr>
        <xdr:cNvPr id="121" name="フローチャート: 判断 120"/>
        <xdr:cNvSpPr/>
      </xdr:nvSpPr>
      <xdr:spPr>
        <a:xfrm>
          <a:off x="45847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149225</xdr:rowOff>
    </xdr:from>
    <xdr:to xmlns:xdr="http://schemas.openxmlformats.org/drawingml/2006/spreadsheetDrawing">
      <xdr:col>19</xdr:col>
      <xdr:colOff>177800</xdr:colOff>
      <xdr:row>58</xdr:row>
      <xdr:rowOff>26035</xdr:rowOff>
    </xdr:to>
    <xdr:cxnSp macro="">
      <xdr:nvCxnSpPr>
        <xdr:cNvPr id="122" name="直線コネクタ 121"/>
        <xdr:cNvCxnSpPr/>
      </xdr:nvCxnSpPr>
      <xdr:spPr>
        <a:xfrm flipV="1">
          <a:off x="2908300" y="99218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135890</xdr:rowOff>
    </xdr:from>
    <xdr:to xmlns:xdr="http://schemas.openxmlformats.org/drawingml/2006/spreadsheetDrawing">
      <xdr:col>20</xdr:col>
      <xdr:colOff>38100</xdr:colOff>
      <xdr:row>57</xdr:row>
      <xdr:rowOff>66040</xdr:rowOff>
    </xdr:to>
    <xdr:sp macro="" textlink="">
      <xdr:nvSpPr>
        <xdr:cNvPr id="123" name="フローチャート: 判断 122"/>
        <xdr:cNvSpPr/>
      </xdr:nvSpPr>
      <xdr:spPr>
        <a:xfrm>
          <a:off x="3746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83185</xdr:rowOff>
    </xdr:from>
    <xdr:ext cx="530225" cy="259080"/>
    <xdr:sp macro="" textlink="">
      <xdr:nvSpPr>
        <xdr:cNvPr id="124" name="テキスト ボックス 123"/>
        <xdr:cNvSpPr txBox="1"/>
      </xdr:nvSpPr>
      <xdr:spPr>
        <a:xfrm>
          <a:off x="3529965" y="9512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26035</xdr:rowOff>
    </xdr:from>
    <xdr:to xmlns:xdr="http://schemas.openxmlformats.org/drawingml/2006/spreadsheetDrawing">
      <xdr:col>15</xdr:col>
      <xdr:colOff>50800</xdr:colOff>
      <xdr:row>58</xdr:row>
      <xdr:rowOff>59055</xdr:rowOff>
    </xdr:to>
    <xdr:cxnSp macro="">
      <xdr:nvCxnSpPr>
        <xdr:cNvPr id="125" name="直線コネクタ 124"/>
        <xdr:cNvCxnSpPr/>
      </xdr:nvCxnSpPr>
      <xdr:spPr>
        <a:xfrm flipV="1">
          <a:off x="2019300" y="99701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26035</xdr:rowOff>
    </xdr:from>
    <xdr:to xmlns:xdr="http://schemas.openxmlformats.org/drawingml/2006/spreadsheetDrawing">
      <xdr:col>15</xdr:col>
      <xdr:colOff>101600</xdr:colOff>
      <xdr:row>57</xdr:row>
      <xdr:rowOff>127635</xdr:rowOff>
    </xdr:to>
    <xdr:sp macro="" textlink="">
      <xdr:nvSpPr>
        <xdr:cNvPr id="126" name="フローチャート: 判断 125"/>
        <xdr:cNvSpPr/>
      </xdr:nvSpPr>
      <xdr:spPr>
        <a:xfrm>
          <a:off x="2857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144145</xdr:rowOff>
    </xdr:from>
    <xdr:ext cx="530225" cy="254635"/>
    <xdr:sp macro="" textlink="">
      <xdr:nvSpPr>
        <xdr:cNvPr id="127" name="テキスト ボックス 126"/>
        <xdr:cNvSpPr txBox="1"/>
      </xdr:nvSpPr>
      <xdr:spPr>
        <a:xfrm>
          <a:off x="2640965" y="9573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59055</xdr:rowOff>
    </xdr:from>
    <xdr:to xmlns:xdr="http://schemas.openxmlformats.org/drawingml/2006/spreadsheetDrawing">
      <xdr:col>10</xdr:col>
      <xdr:colOff>114300</xdr:colOff>
      <xdr:row>58</xdr:row>
      <xdr:rowOff>59055</xdr:rowOff>
    </xdr:to>
    <xdr:cxnSp macro="">
      <xdr:nvCxnSpPr>
        <xdr:cNvPr id="128" name="直線コネクタ 127"/>
        <xdr:cNvCxnSpPr/>
      </xdr:nvCxnSpPr>
      <xdr:spPr>
        <a:xfrm flipV="1">
          <a:off x="1130300" y="10003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9" name="フローチャート: 判断 128"/>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10795</xdr:rowOff>
    </xdr:from>
    <xdr:ext cx="530225" cy="258445"/>
    <xdr:sp macro="" textlink="">
      <xdr:nvSpPr>
        <xdr:cNvPr id="130" name="テキスト ボックス 129"/>
        <xdr:cNvSpPr txBox="1"/>
      </xdr:nvSpPr>
      <xdr:spPr>
        <a:xfrm>
          <a:off x="1751965" y="96119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77470</xdr:rowOff>
    </xdr:from>
    <xdr:to xmlns:xdr="http://schemas.openxmlformats.org/drawingml/2006/spreadsheetDrawing">
      <xdr:col>6</xdr:col>
      <xdr:colOff>38100</xdr:colOff>
      <xdr:row>58</xdr:row>
      <xdr:rowOff>7620</xdr:rowOff>
    </xdr:to>
    <xdr:sp macro="" textlink="">
      <xdr:nvSpPr>
        <xdr:cNvPr id="131" name="フローチャート: 判断 130"/>
        <xdr:cNvSpPr/>
      </xdr:nvSpPr>
      <xdr:spPr>
        <a:xfrm>
          <a:off x="1079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24130</xdr:rowOff>
    </xdr:from>
    <xdr:ext cx="530225" cy="259080"/>
    <xdr:sp macro="" textlink="">
      <xdr:nvSpPr>
        <xdr:cNvPr id="132" name="テキスト ボックス 131"/>
        <xdr:cNvSpPr txBox="1"/>
      </xdr:nvSpPr>
      <xdr:spPr>
        <a:xfrm>
          <a:off x="862965" y="9625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153035</xdr:rowOff>
    </xdr:from>
    <xdr:to xmlns:xdr="http://schemas.openxmlformats.org/drawingml/2006/spreadsheetDrawing">
      <xdr:col>24</xdr:col>
      <xdr:colOff>114300</xdr:colOff>
      <xdr:row>56</xdr:row>
      <xdr:rowOff>83185</xdr:rowOff>
    </xdr:to>
    <xdr:sp macro="" textlink="">
      <xdr:nvSpPr>
        <xdr:cNvPr id="138" name="楕円 137"/>
        <xdr:cNvSpPr/>
      </xdr:nvSpPr>
      <xdr:spPr>
        <a:xfrm>
          <a:off x="45847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4445</xdr:rowOff>
    </xdr:from>
    <xdr:ext cx="534670" cy="259080"/>
    <xdr:sp macro="" textlink="">
      <xdr:nvSpPr>
        <xdr:cNvPr id="139" name="物件費該当値テキスト"/>
        <xdr:cNvSpPr txBox="1"/>
      </xdr:nvSpPr>
      <xdr:spPr>
        <a:xfrm>
          <a:off x="4686300" y="943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98425</xdr:rowOff>
    </xdr:from>
    <xdr:to xmlns:xdr="http://schemas.openxmlformats.org/drawingml/2006/spreadsheetDrawing">
      <xdr:col>20</xdr:col>
      <xdr:colOff>38100</xdr:colOff>
      <xdr:row>58</xdr:row>
      <xdr:rowOff>29210</xdr:rowOff>
    </xdr:to>
    <xdr:sp macro="" textlink="">
      <xdr:nvSpPr>
        <xdr:cNvPr id="140" name="楕円 139"/>
        <xdr:cNvSpPr/>
      </xdr:nvSpPr>
      <xdr:spPr>
        <a:xfrm>
          <a:off x="3746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19685</xdr:rowOff>
    </xdr:from>
    <xdr:ext cx="530225" cy="254635"/>
    <xdr:sp macro="" textlink="">
      <xdr:nvSpPr>
        <xdr:cNvPr id="141" name="テキスト ボックス 140"/>
        <xdr:cNvSpPr txBox="1"/>
      </xdr:nvSpPr>
      <xdr:spPr>
        <a:xfrm>
          <a:off x="3529965" y="9963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146685</xdr:rowOff>
    </xdr:from>
    <xdr:to xmlns:xdr="http://schemas.openxmlformats.org/drawingml/2006/spreadsheetDrawing">
      <xdr:col>15</xdr:col>
      <xdr:colOff>101600</xdr:colOff>
      <xdr:row>58</xdr:row>
      <xdr:rowOff>76835</xdr:rowOff>
    </xdr:to>
    <xdr:sp macro="" textlink="">
      <xdr:nvSpPr>
        <xdr:cNvPr id="142" name="楕円 141"/>
        <xdr:cNvSpPr/>
      </xdr:nvSpPr>
      <xdr:spPr>
        <a:xfrm>
          <a:off x="2857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67945</xdr:rowOff>
    </xdr:from>
    <xdr:ext cx="530225" cy="258445"/>
    <xdr:sp macro="" textlink="">
      <xdr:nvSpPr>
        <xdr:cNvPr id="143" name="テキスト ボックス 142"/>
        <xdr:cNvSpPr txBox="1"/>
      </xdr:nvSpPr>
      <xdr:spPr>
        <a:xfrm>
          <a:off x="2640965" y="100120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8255</xdr:rowOff>
    </xdr:from>
    <xdr:to xmlns:xdr="http://schemas.openxmlformats.org/drawingml/2006/spreadsheetDrawing">
      <xdr:col>10</xdr:col>
      <xdr:colOff>165100</xdr:colOff>
      <xdr:row>58</xdr:row>
      <xdr:rowOff>109855</xdr:rowOff>
    </xdr:to>
    <xdr:sp macro="" textlink="">
      <xdr:nvSpPr>
        <xdr:cNvPr id="144" name="楕円 143"/>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100965</xdr:rowOff>
    </xdr:from>
    <xdr:ext cx="530225" cy="254635"/>
    <xdr:sp macro="" textlink="">
      <xdr:nvSpPr>
        <xdr:cNvPr id="145" name="テキスト ボックス 144"/>
        <xdr:cNvSpPr txBox="1"/>
      </xdr:nvSpPr>
      <xdr:spPr>
        <a:xfrm>
          <a:off x="1751965" y="10045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8255</xdr:rowOff>
    </xdr:from>
    <xdr:to xmlns:xdr="http://schemas.openxmlformats.org/drawingml/2006/spreadsheetDrawing">
      <xdr:col>6</xdr:col>
      <xdr:colOff>38100</xdr:colOff>
      <xdr:row>58</xdr:row>
      <xdr:rowOff>109855</xdr:rowOff>
    </xdr:to>
    <xdr:sp macro="" textlink="">
      <xdr:nvSpPr>
        <xdr:cNvPr id="146" name="楕円 145"/>
        <xdr:cNvSpPr/>
      </xdr:nvSpPr>
      <xdr:spPr>
        <a:xfrm>
          <a:off x="1079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100965</xdr:rowOff>
    </xdr:from>
    <xdr:ext cx="530225" cy="254635"/>
    <xdr:sp macro="" textlink="">
      <xdr:nvSpPr>
        <xdr:cNvPr id="147" name="テキスト ボックス 146"/>
        <xdr:cNvSpPr txBox="1"/>
      </xdr:nvSpPr>
      <xdr:spPr>
        <a:xfrm>
          <a:off x="862965" y="10045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6" name="テキスト ボックス 155"/>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4475" cy="259080"/>
    <xdr:sp macro="" textlink="">
      <xdr:nvSpPr>
        <xdr:cNvPr id="159" name="テキスト ボックス 158"/>
        <xdr:cNvSpPr txBox="1"/>
      </xdr:nvSpPr>
      <xdr:spPr>
        <a:xfrm>
          <a:off x="513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4635"/>
    <xdr:sp macro="" textlink="">
      <xdr:nvSpPr>
        <xdr:cNvPr id="161" name="テキスト ボックス 160"/>
        <xdr:cNvSpPr txBox="1"/>
      </xdr:nvSpPr>
      <xdr:spPr>
        <a:xfrm>
          <a:off x="230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3" name="テキスト ボックス 162"/>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4635"/>
    <xdr:sp macro="" textlink="">
      <xdr:nvSpPr>
        <xdr:cNvPr id="165" name="テキスト ボックス 164"/>
        <xdr:cNvSpPr txBox="1"/>
      </xdr:nvSpPr>
      <xdr:spPr>
        <a:xfrm>
          <a:off x="230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635"/>
    <xdr:sp macro="" textlink="">
      <xdr:nvSpPr>
        <xdr:cNvPr id="171" name="テキスト ボックス 170"/>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79</xdr:row>
      <xdr:rowOff>83820</xdr:rowOff>
    </xdr:to>
    <xdr:cxnSp macro="">
      <xdr:nvCxnSpPr>
        <xdr:cNvPr id="173" name="直線コネクタ 172"/>
        <xdr:cNvCxnSpPr/>
      </xdr:nvCxnSpPr>
      <xdr:spPr>
        <a:xfrm flipV="1">
          <a:off x="463359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87630</xdr:rowOff>
    </xdr:from>
    <xdr:ext cx="378460" cy="254635"/>
    <xdr:sp macro="" textlink="">
      <xdr:nvSpPr>
        <xdr:cNvPr id="174" name="維持補修費最小値テキスト"/>
        <xdr:cNvSpPr txBox="1"/>
      </xdr:nvSpPr>
      <xdr:spPr>
        <a:xfrm>
          <a:off x="4686300" y="136321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83820</xdr:rowOff>
    </xdr:from>
    <xdr:to xmlns:xdr="http://schemas.openxmlformats.org/drawingml/2006/spreadsheetDrawing">
      <xdr:col>24</xdr:col>
      <xdr:colOff>152400</xdr:colOff>
      <xdr:row>79</xdr:row>
      <xdr:rowOff>83820</xdr:rowOff>
    </xdr:to>
    <xdr:cxnSp macro="">
      <xdr:nvCxnSpPr>
        <xdr:cNvPr id="175" name="直線コネクタ 174"/>
        <xdr:cNvCxnSpPr/>
      </xdr:nvCxnSpPr>
      <xdr:spPr>
        <a:xfrm>
          <a:off x="4546600" y="1362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4635"/>
    <xdr:sp macro="" textlink="">
      <xdr:nvSpPr>
        <xdr:cNvPr id="176" name="維持補修費最大値テキスト"/>
        <xdr:cNvSpPr txBox="1"/>
      </xdr:nvSpPr>
      <xdr:spPr>
        <a:xfrm>
          <a:off x="4686300" y="12007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7" name="直線コネクタ 176"/>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9525</xdr:rowOff>
    </xdr:from>
    <xdr:to xmlns:xdr="http://schemas.openxmlformats.org/drawingml/2006/spreadsheetDrawing">
      <xdr:col>24</xdr:col>
      <xdr:colOff>63500</xdr:colOff>
      <xdr:row>78</xdr:row>
      <xdr:rowOff>56515</xdr:rowOff>
    </xdr:to>
    <xdr:cxnSp macro="">
      <xdr:nvCxnSpPr>
        <xdr:cNvPr id="178" name="直線コネクタ 177"/>
        <xdr:cNvCxnSpPr/>
      </xdr:nvCxnSpPr>
      <xdr:spPr>
        <a:xfrm>
          <a:off x="3797300" y="1338262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56515</xdr:rowOff>
    </xdr:from>
    <xdr:ext cx="469900" cy="258445"/>
    <xdr:sp macro="" textlink="">
      <xdr:nvSpPr>
        <xdr:cNvPr id="179" name="維持補修費平均値テキスト"/>
        <xdr:cNvSpPr txBox="1"/>
      </xdr:nvSpPr>
      <xdr:spPr>
        <a:xfrm>
          <a:off x="4686300" y="13429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78105</xdr:rowOff>
    </xdr:from>
    <xdr:to xmlns:xdr="http://schemas.openxmlformats.org/drawingml/2006/spreadsheetDrawing">
      <xdr:col>24</xdr:col>
      <xdr:colOff>114300</xdr:colOff>
      <xdr:row>79</xdr:row>
      <xdr:rowOff>8255</xdr:rowOff>
    </xdr:to>
    <xdr:sp macro="" textlink="">
      <xdr:nvSpPr>
        <xdr:cNvPr id="180" name="フローチャート: 判断 179"/>
        <xdr:cNvSpPr/>
      </xdr:nvSpPr>
      <xdr:spPr>
        <a:xfrm>
          <a:off x="4584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9525</xdr:rowOff>
    </xdr:from>
    <xdr:to xmlns:xdr="http://schemas.openxmlformats.org/drawingml/2006/spreadsheetDrawing">
      <xdr:col>19</xdr:col>
      <xdr:colOff>177800</xdr:colOff>
      <xdr:row>78</xdr:row>
      <xdr:rowOff>21590</xdr:rowOff>
    </xdr:to>
    <xdr:cxnSp macro="">
      <xdr:nvCxnSpPr>
        <xdr:cNvPr id="181" name="直線コネクタ 180"/>
        <xdr:cNvCxnSpPr/>
      </xdr:nvCxnSpPr>
      <xdr:spPr>
        <a:xfrm flipV="1">
          <a:off x="2908300" y="133826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74930</xdr:rowOff>
    </xdr:from>
    <xdr:to xmlns:xdr="http://schemas.openxmlformats.org/drawingml/2006/spreadsheetDrawing">
      <xdr:col>20</xdr:col>
      <xdr:colOff>38100</xdr:colOff>
      <xdr:row>79</xdr:row>
      <xdr:rowOff>5080</xdr:rowOff>
    </xdr:to>
    <xdr:sp macro="" textlink="">
      <xdr:nvSpPr>
        <xdr:cNvPr id="182" name="フローチャート: 判断 181"/>
        <xdr:cNvSpPr/>
      </xdr:nvSpPr>
      <xdr:spPr>
        <a:xfrm>
          <a:off x="3746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167640</xdr:rowOff>
    </xdr:from>
    <xdr:ext cx="465455" cy="254635"/>
    <xdr:sp macro="" textlink="">
      <xdr:nvSpPr>
        <xdr:cNvPr id="183" name="テキスト ボックス 182"/>
        <xdr:cNvSpPr txBox="1"/>
      </xdr:nvSpPr>
      <xdr:spPr>
        <a:xfrm>
          <a:off x="3562350" y="135407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21590</xdr:rowOff>
    </xdr:from>
    <xdr:to xmlns:xdr="http://schemas.openxmlformats.org/drawingml/2006/spreadsheetDrawing">
      <xdr:col>15</xdr:col>
      <xdr:colOff>50800</xdr:colOff>
      <xdr:row>78</xdr:row>
      <xdr:rowOff>48895</xdr:rowOff>
    </xdr:to>
    <xdr:cxnSp macro="">
      <xdr:nvCxnSpPr>
        <xdr:cNvPr id="184" name="直線コネクタ 183"/>
        <xdr:cNvCxnSpPr/>
      </xdr:nvCxnSpPr>
      <xdr:spPr>
        <a:xfrm flipV="1">
          <a:off x="2019300" y="133946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98425</xdr:rowOff>
    </xdr:from>
    <xdr:to xmlns:xdr="http://schemas.openxmlformats.org/drawingml/2006/spreadsheetDrawing">
      <xdr:col>15</xdr:col>
      <xdr:colOff>101600</xdr:colOff>
      <xdr:row>79</xdr:row>
      <xdr:rowOff>29210</xdr:rowOff>
    </xdr:to>
    <xdr:sp macro="" textlink="">
      <xdr:nvSpPr>
        <xdr:cNvPr id="185" name="フローチャート: 判断 184"/>
        <xdr:cNvSpPr/>
      </xdr:nvSpPr>
      <xdr:spPr>
        <a:xfrm>
          <a:off x="2857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20320</xdr:rowOff>
    </xdr:from>
    <xdr:ext cx="465455" cy="254635"/>
    <xdr:sp macro="" textlink="">
      <xdr:nvSpPr>
        <xdr:cNvPr id="186" name="テキスト ボックス 185"/>
        <xdr:cNvSpPr txBox="1"/>
      </xdr:nvSpPr>
      <xdr:spPr>
        <a:xfrm>
          <a:off x="2673350" y="135648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48895</xdr:rowOff>
    </xdr:from>
    <xdr:to xmlns:xdr="http://schemas.openxmlformats.org/drawingml/2006/spreadsheetDrawing">
      <xdr:col>10</xdr:col>
      <xdr:colOff>114300</xdr:colOff>
      <xdr:row>78</xdr:row>
      <xdr:rowOff>53975</xdr:rowOff>
    </xdr:to>
    <xdr:cxnSp macro="">
      <xdr:nvCxnSpPr>
        <xdr:cNvPr id="187" name="直線コネクタ 186"/>
        <xdr:cNvCxnSpPr/>
      </xdr:nvCxnSpPr>
      <xdr:spPr>
        <a:xfrm flipV="1">
          <a:off x="1130300" y="134219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97790</xdr:rowOff>
    </xdr:from>
    <xdr:to xmlns:xdr="http://schemas.openxmlformats.org/drawingml/2006/spreadsheetDrawing">
      <xdr:col>10</xdr:col>
      <xdr:colOff>165100</xdr:colOff>
      <xdr:row>79</xdr:row>
      <xdr:rowOff>27940</xdr:rowOff>
    </xdr:to>
    <xdr:sp macro="" textlink="">
      <xdr:nvSpPr>
        <xdr:cNvPr id="188" name="フローチャート: 判断 187"/>
        <xdr:cNvSpPr/>
      </xdr:nvSpPr>
      <xdr:spPr>
        <a:xfrm>
          <a:off x="1968500" y="1347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19050</xdr:rowOff>
    </xdr:from>
    <xdr:ext cx="465455" cy="254635"/>
    <xdr:sp macro="" textlink="">
      <xdr:nvSpPr>
        <xdr:cNvPr id="189" name="テキスト ボックス 188"/>
        <xdr:cNvSpPr txBox="1"/>
      </xdr:nvSpPr>
      <xdr:spPr>
        <a:xfrm>
          <a:off x="1784350" y="135636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93345</xdr:rowOff>
    </xdr:from>
    <xdr:to xmlns:xdr="http://schemas.openxmlformats.org/drawingml/2006/spreadsheetDrawing">
      <xdr:col>6</xdr:col>
      <xdr:colOff>38100</xdr:colOff>
      <xdr:row>79</xdr:row>
      <xdr:rowOff>23495</xdr:rowOff>
    </xdr:to>
    <xdr:sp macro="" textlink="">
      <xdr:nvSpPr>
        <xdr:cNvPr id="190" name="フローチャート: 判断 189"/>
        <xdr:cNvSpPr/>
      </xdr:nvSpPr>
      <xdr:spPr>
        <a:xfrm>
          <a:off x="1079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14605</xdr:rowOff>
    </xdr:from>
    <xdr:ext cx="465455" cy="259080"/>
    <xdr:sp macro="" textlink="">
      <xdr:nvSpPr>
        <xdr:cNvPr id="191" name="テキスト ボックス 190"/>
        <xdr:cNvSpPr txBox="1"/>
      </xdr:nvSpPr>
      <xdr:spPr>
        <a:xfrm>
          <a:off x="895350" y="135591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6350</xdr:rowOff>
    </xdr:from>
    <xdr:to xmlns:xdr="http://schemas.openxmlformats.org/drawingml/2006/spreadsheetDrawing">
      <xdr:col>24</xdr:col>
      <xdr:colOff>114300</xdr:colOff>
      <xdr:row>78</xdr:row>
      <xdr:rowOff>107315</xdr:rowOff>
    </xdr:to>
    <xdr:sp macro="" textlink="">
      <xdr:nvSpPr>
        <xdr:cNvPr id="197" name="楕円 196"/>
        <xdr:cNvSpPr/>
      </xdr:nvSpPr>
      <xdr:spPr>
        <a:xfrm>
          <a:off x="45847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29210</xdr:rowOff>
    </xdr:from>
    <xdr:ext cx="469900" cy="254635"/>
    <xdr:sp macro="" textlink="">
      <xdr:nvSpPr>
        <xdr:cNvPr id="198" name="維持補修費該当値テキスト"/>
        <xdr:cNvSpPr txBox="1"/>
      </xdr:nvSpPr>
      <xdr:spPr>
        <a:xfrm>
          <a:off x="4686300" y="132308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130175</xdr:rowOff>
    </xdr:from>
    <xdr:to xmlns:xdr="http://schemas.openxmlformats.org/drawingml/2006/spreadsheetDrawing">
      <xdr:col>20</xdr:col>
      <xdr:colOff>38100</xdr:colOff>
      <xdr:row>78</xdr:row>
      <xdr:rowOff>60325</xdr:rowOff>
    </xdr:to>
    <xdr:sp macro="" textlink="">
      <xdr:nvSpPr>
        <xdr:cNvPr id="199" name="楕円 198"/>
        <xdr:cNvSpPr/>
      </xdr:nvSpPr>
      <xdr:spPr>
        <a:xfrm>
          <a:off x="3746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76835</xdr:rowOff>
    </xdr:from>
    <xdr:ext cx="465455" cy="254635"/>
    <xdr:sp macro="" textlink="">
      <xdr:nvSpPr>
        <xdr:cNvPr id="200" name="テキスト ボックス 199"/>
        <xdr:cNvSpPr txBox="1"/>
      </xdr:nvSpPr>
      <xdr:spPr>
        <a:xfrm>
          <a:off x="3562350" y="131070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142240</xdr:rowOff>
    </xdr:from>
    <xdr:to xmlns:xdr="http://schemas.openxmlformats.org/drawingml/2006/spreadsheetDrawing">
      <xdr:col>15</xdr:col>
      <xdr:colOff>101600</xdr:colOff>
      <xdr:row>78</xdr:row>
      <xdr:rowOff>72390</xdr:rowOff>
    </xdr:to>
    <xdr:sp macro="" textlink="">
      <xdr:nvSpPr>
        <xdr:cNvPr id="201" name="楕円 200"/>
        <xdr:cNvSpPr/>
      </xdr:nvSpPr>
      <xdr:spPr>
        <a:xfrm>
          <a:off x="2857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88900</xdr:rowOff>
    </xdr:from>
    <xdr:ext cx="465455" cy="254635"/>
    <xdr:sp macro="" textlink="">
      <xdr:nvSpPr>
        <xdr:cNvPr id="202" name="テキスト ボックス 201"/>
        <xdr:cNvSpPr txBox="1"/>
      </xdr:nvSpPr>
      <xdr:spPr>
        <a:xfrm>
          <a:off x="2673350" y="131191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169545</xdr:rowOff>
    </xdr:from>
    <xdr:to xmlns:xdr="http://schemas.openxmlformats.org/drawingml/2006/spreadsheetDrawing">
      <xdr:col>10</xdr:col>
      <xdr:colOff>165100</xdr:colOff>
      <xdr:row>78</xdr:row>
      <xdr:rowOff>99695</xdr:rowOff>
    </xdr:to>
    <xdr:sp macro="" textlink="">
      <xdr:nvSpPr>
        <xdr:cNvPr id="203" name="楕円 202"/>
        <xdr:cNvSpPr/>
      </xdr:nvSpPr>
      <xdr:spPr>
        <a:xfrm>
          <a:off x="1968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116205</xdr:rowOff>
    </xdr:from>
    <xdr:ext cx="465455" cy="259080"/>
    <xdr:sp macro="" textlink="">
      <xdr:nvSpPr>
        <xdr:cNvPr id="204" name="テキスト ボックス 203"/>
        <xdr:cNvSpPr txBox="1"/>
      </xdr:nvSpPr>
      <xdr:spPr>
        <a:xfrm>
          <a:off x="1784350" y="131464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3175</xdr:rowOff>
    </xdr:from>
    <xdr:to xmlns:xdr="http://schemas.openxmlformats.org/drawingml/2006/spreadsheetDrawing">
      <xdr:col>6</xdr:col>
      <xdr:colOff>38100</xdr:colOff>
      <xdr:row>78</xdr:row>
      <xdr:rowOff>104775</xdr:rowOff>
    </xdr:to>
    <xdr:sp macro="" textlink="">
      <xdr:nvSpPr>
        <xdr:cNvPr id="205" name="楕円 204"/>
        <xdr:cNvSpPr/>
      </xdr:nvSpPr>
      <xdr:spPr>
        <a:xfrm>
          <a:off x="1079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121285</xdr:rowOff>
    </xdr:from>
    <xdr:ext cx="465455" cy="254635"/>
    <xdr:sp macro="" textlink="">
      <xdr:nvSpPr>
        <xdr:cNvPr id="206" name="テキスト ボックス 205"/>
        <xdr:cNvSpPr txBox="1"/>
      </xdr:nvSpPr>
      <xdr:spPr>
        <a:xfrm>
          <a:off x="895350" y="131514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5" name="テキスト ボックス 214"/>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7" name="テキスト ボックス 216"/>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1185" cy="259080"/>
    <xdr:sp macro="" textlink="">
      <xdr:nvSpPr>
        <xdr:cNvPr id="221" name="テキスト ボックス 220"/>
        <xdr:cNvSpPr txBox="1"/>
      </xdr:nvSpPr>
      <xdr:spPr>
        <a:xfrm>
          <a:off x="166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23" name="テキスト ボックス 222"/>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5" name="テキスト ボックス 224"/>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7" name="テキスト ボックス 226"/>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9" name="テキスト ボックス 228"/>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139700</xdr:rowOff>
    </xdr:from>
    <xdr:to xmlns:xdr="http://schemas.openxmlformats.org/drawingml/2006/spreadsheetDrawing">
      <xdr:col>24</xdr:col>
      <xdr:colOff>62865</xdr:colOff>
      <xdr:row>99</xdr:row>
      <xdr:rowOff>74930</xdr:rowOff>
    </xdr:to>
    <xdr:cxnSp macro="">
      <xdr:nvCxnSpPr>
        <xdr:cNvPr id="231" name="直線コネクタ 230"/>
        <xdr:cNvCxnSpPr/>
      </xdr:nvCxnSpPr>
      <xdr:spPr>
        <a:xfrm flipV="1">
          <a:off x="4633595" y="15398750"/>
          <a:ext cx="1270" cy="1649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78740</xdr:rowOff>
    </xdr:from>
    <xdr:ext cx="534670" cy="259080"/>
    <xdr:sp macro="" textlink="">
      <xdr:nvSpPr>
        <xdr:cNvPr id="232" name="扶助費最小値テキスト"/>
        <xdr:cNvSpPr txBox="1"/>
      </xdr:nvSpPr>
      <xdr:spPr>
        <a:xfrm>
          <a:off x="4686300" y="1705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74930</xdr:rowOff>
    </xdr:from>
    <xdr:to xmlns:xdr="http://schemas.openxmlformats.org/drawingml/2006/spreadsheetDrawing">
      <xdr:col>24</xdr:col>
      <xdr:colOff>152400</xdr:colOff>
      <xdr:row>99</xdr:row>
      <xdr:rowOff>74930</xdr:rowOff>
    </xdr:to>
    <xdr:cxnSp macro="">
      <xdr:nvCxnSpPr>
        <xdr:cNvPr id="233" name="直線コネクタ 232"/>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86360</xdr:rowOff>
    </xdr:from>
    <xdr:ext cx="598805" cy="254635"/>
    <xdr:sp macro="" textlink="">
      <xdr:nvSpPr>
        <xdr:cNvPr id="234" name="扶助費最大値テキスト"/>
        <xdr:cNvSpPr txBox="1"/>
      </xdr:nvSpPr>
      <xdr:spPr>
        <a:xfrm>
          <a:off x="4686300" y="151739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139700</xdr:rowOff>
    </xdr:from>
    <xdr:to xmlns:xdr="http://schemas.openxmlformats.org/drawingml/2006/spreadsheetDrawing">
      <xdr:col>24</xdr:col>
      <xdr:colOff>152400</xdr:colOff>
      <xdr:row>89</xdr:row>
      <xdr:rowOff>139700</xdr:rowOff>
    </xdr:to>
    <xdr:cxnSp macro="">
      <xdr:nvCxnSpPr>
        <xdr:cNvPr id="235" name="直線コネクタ 234"/>
        <xdr:cNvCxnSpPr/>
      </xdr:nvCxnSpPr>
      <xdr:spPr>
        <a:xfrm>
          <a:off x="4546600" y="15398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160655</xdr:rowOff>
    </xdr:from>
    <xdr:to xmlns:xdr="http://schemas.openxmlformats.org/drawingml/2006/spreadsheetDrawing">
      <xdr:col>24</xdr:col>
      <xdr:colOff>63500</xdr:colOff>
      <xdr:row>95</xdr:row>
      <xdr:rowOff>2540</xdr:rowOff>
    </xdr:to>
    <xdr:cxnSp macro="">
      <xdr:nvCxnSpPr>
        <xdr:cNvPr id="236" name="直線コネクタ 235"/>
        <xdr:cNvCxnSpPr/>
      </xdr:nvCxnSpPr>
      <xdr:spPr>
        <a:xfrm flipV="1">
          <a:off x="3797300" y="15934055"/>
          <a:ext cx="838200" cy="356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22225</xdr:rowOff>
    </xdr:from>
    <xdr:ext cx="598805" cy="258445"/>
    <xdr:sp macro="" textlink="">
      <xdr:nvSpPr>
        <xdr:cNvPr id="237" name="扶助費平均値テキスト"/>
        <xdr:cNvSpPr txBox="1"/>
      </xdr:nvSpPr>
      <xdr:spPr>
        <a:xfrm>
          <a:off x="4686300" y="16481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43815</xdr:rowOff>
    </xdr:from>
    <xdr:to xmlns:xdr="http://schemas.openxmlformats.org/drawingml/2006/spreadsheetDrawing">
      <xdr:col>24</xdr:col>
      <xdr:colOff>114300</xdr:colOff>
      <xdr:row>96</xdr:row>
      <xdr:rowOff>145415</xdr:rowOff>
    </xdr:to>
    <xdr:sp macro="" textlink="">
      <xdr:nvSpPr>
        <xdr:cNvPr id="238" name="フローチャート: 判断 237"/>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2540</xdr:rowOff>
    </xdr:from>
    <xdr:to xmlns:xdr="http://schemas.openxmlformats.org/drawingml/2006/spreadsheetDrawing">
      <xdr:col>19</xdr:col>
      <xdr:colOff>177800</xdr:colOff>
      <xdr:row>95</xdr:row>
      <xdr:rowOff>68580</xdr:rowOff>
    </xdr:to>
    <xdr:cxnSp macro="">
      <xdr:nvCxnSpPr>
        <xdr:cNvPr id="239" name="直線コネクタ 238"/>
        <xdr:cNvCxnSpPr/>
      </xdr:nvCxnSpPr>
      <xdr:spPr>
        <a:xfrm flipV="1">
          <a:off x="2908300" y="162902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31115</xdr:rowOff>
    </xdr:from>
    <xdr:to xmlns:xdr="http://schemas.openxmlformats.org/drawingml/2006/spreadsheetDrawing">
      <xdr:col>20</xdr:col>
      <xdr:colOff>38100</xdr:colOff>
      <xdr:row>98</xdr:row>
      <xdr:rowOff>132715</xdr:rowOff>
    </xdr:to>
    <xdr:sp macro="" textlink="">
      <xdr:nvSpPr>
        <xdr:cNvPr id="240" name="フローチャート: 判断 239"/>
        <xdr:cNvSpPr/>
      </xdr:nvSpPr>
      <xdr:spPr>
        <a:xfrm>
          <a:off x="3746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123825</xdr:rowOff>
    </xdr:from>
    <xdr:ext cx="594360" cy="254635"/>
    <xdr:sp macro="" textlink="">
      <xdr:nvSpPr>
        <xdr:cNvPr id="241" name="テキスト ボックス 240"/>
        <xdr:cNvSpPr txBox="1"/>
      </xdr:nvSpPr>
      <xdr:spPr>
        <a:xfrm>
          <a:off x="3497580" y="169259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68580</xdr:rowOff>
    </xdr:from>
    <xdr:to xmlns:xdr="http://schemas.openxmlformats.org/drawingml/2006/spreadsheetDrawing">
      <xdr:col>15</xdr:col>
      <xdr:colOff>50800</xdr:colOff>
      <xdr:row>96</xdr:row>
      <xdr:rowOff>0</xdr:rowOff>
    </xdr:to>
    <xdr:cxnSp macro="">
      <xdr:nvCxnSpPr>
        <xdr:cNvPr id="242" name="直線コネクタ 241"/>
        <xdr:cNvCxnSpPr/>
      </xdr:nvCxnSpPr>
      <xdr:spPr>
        <a:xfrm flipV="1">
          <a:off x="2019300" y="1635633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90170</xdr:rowOff>
    </xdr:from>
    <xdr:to xmlns:xdr="http://schemas.openxmlformats.org/drawingml/2006/spreadsheetDrawing">
      <xdr:col>15</xdr:col>
      <xdr:colOff>101600</xdr:colOff>
      <xdr:row>99</xdr:row>
      <xdr:rowOff>20320</xdr:rowOff>
    </xdr:to>
    <xdr:sp macro="" textlink="">
      <xdr:nvSpPr>
        <xdr:cNvPr id="243" name="フローチャート: 判断 242"/>
        <xdr:cNvSpPr/>
      </xdr:nvSpPr>
      <xdr:spPr>
        <a:xfrm>
          <a:off x="2857500" y="1689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11430</xdr:rowOff>
    </xdr:from>
    <xdr:ext cx="530225" cy="259080"/>
    <xdr:sp macro="" textlink="">
      <xdr:nvSpPr>
        <xdr:cNvPr id="244" name="テキスト ボックス 243"/>
        <xdr:cNvSpPr txBox="1"/>
      </xdr:nvSpPr>
      <xdr:spPr>
        <a:xfrm>
          <a:off x="2640965" y="16984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0</xdr:rowOff>
    </xdr:from>
    <xdr:to xmlns:xdr="http://schemas.openxmlformats.org/drawingml/2006/spreadsheetDrawing">
      <xdr:col>10</xdr:col>
      <xdr:colOff>114300</xdr:colOff>
      <xdr:row>96</xdr:row>
      <xdr:rowOff>29210</xdr:rowOff>
    </xdr:to>
    <xdr:cxnSp macro="">
      <xdr:nvCxnSpPr>
        <xdr:cNvPr id="245" name="直線コネクタ 244"/>
        <xdr:cNvCxnSpPr/>
      </xdr:nvCxnSpPr>
      <xdr:spPr>
        <a:xfrm flipV="1">
          <a:off x="1130300" y="164592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153035</xdr:rowOff>
    </xdr:from>
    <xdr:to xmlns:xdr="http://schemas.openxmlformats.org/drawingml/2006/spreadsheetDrawing">
      <xdr:col>10</xdr:col>
      <xdr:colOff>165100</xdr:colOff>
      <xdr:row>99</xdr:row>
      <xdr:rowOff>83185</xdr:rowOff>
    </xdr:to>
    <xdr:sp macro="" textlink="">
      <xdr:nvSpPr>
        <xdr:cNvPr id="246" name="フローチャート: 判断 245"/>
        <xdr:cNvSpPr/>
      </xdr:nvSpPr>
      <xdr:spPr>
        <a:xfrm>
          <a:off x="1968500" y="1695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74930</xdr:rowOff>
    </xdr:from>
    <xdr:ext cx="530225" cy="254635"/>
    <xdr:sp macro="" textlink="">
      <xdr:nvSpPr>
        <xdr:cNvPr id="247" name="テキスト ボックス 246"/>
        <xdr:cNvSpPr txBox="1"/>
      </xdr:nvSpPr>
      <xdr:spPr>
        <a:xfrm>
          <a:off x="1751965" y="170484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150495</xdr:rowOff>
    </xdr:from>
    <xdr:to xmlns:xdr="http://schemas.openxmlformats.org/drawingml/2006/spreadsheetDrawing">
      <xdr:col>6</xdr:col>
      <xdr:colOff>38100</xdr:colOff>
      <xdr:row>99</xdr:row>
      <xdr:rowOff>80645</xdr:rowOff>
    </xdr:to>
    <xdr:sp macro="" textlink="">
      <xdr:nvSpPr>
        <xdr:cNvPr id="248" name="フローチャート: 判断 247"/>
        <xdr:cNvSpPr/>
      </xdr:nvSpPr>
      <xdr:spPr>
        <a:xfrm>
          <a:off x="1079500" y="1695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71755</xdr:rowOff>
    </xdr:from>
    <xdr:ext cx="530225" cy="259080"/>
    <xdr:sp macro="" textlink="">
      <xdr:nvSpPr>
        <xdr:cNvPr id="249" name="テキスト ボックス 248"/>
        <xdr:cNvSpPr txBox="1"/>
      </xdr:nvSpPr>
      <xdr:spPr>
        <a:xfrm>
          <a:off x="862965" y="17045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109855</xdr:rowOff>
    </xdr:from>
    <xdr:to xmlns:xdr="http://schemas.openxmlformats.org/drawingml/2006/spreadsheetDrawing">
      <xdr:col>24</xdr:col>
      <xdr:colOff>114300</xdr:colOff>
      <xdr:row>93</xdr:row>
      <xdr:rowOff>40640</xdr:rowOff>
    </xdr:to>
    <xdr:sp macro="" textlink="">
      <xdr:nvSpPr>
        <xdr:cNvPr id="255" name="楕円 254"/>
        <xdr:cNvSpPr/>
      </xdr:nvSpPr>
      <xdr:spPr>
        <a:xfrm>
          <a:off x="4584700" y="15883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132715</xdr:rowOff>
    </xdr:from>
    <xdr:ext cx="598805" cy="254635"/>
    <xdr:sp macro="" textlink="">
      <xdr:nvSpPr>
        <xdr:cNvPr id="256" name="扶助費該当値テキスト"/>
        <xdr:cNvSpPr txBox="1"/>
      </xdr:nvSpPr>
      <xdr:spPr>
        <a:xfrm>
          <a:off x="4686300" y="157346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123190</xdr:rowOff>
    </xdr:from>
    <xdr:to xmlns:xdr="http://schemas.openxmlformats.org/drawingml/2006/spreadsheetDrawing">
      <xdr:col>20</xdr:col>
      <xdr:colOff>38100</xdr:colOff>
      <xdr:row>95</xdr:row>
      <xdr:rowOff>53340</xdr:rowOff>
    </xdr:to>
    <xdr:sp macro="" textlink="">
      <xdr:nvSpPr>
        <xdr:cNvPr id="257" name="楕円 256"/>
        <xdr:cNvSpPr/>
      </xdr:nvSpPr>
      <xdr:spPr>
        <a:xfrm>
          <a:off x="37465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69850</xdr:rowOff>
    </xdr:from>
    <xdr:ext cx="594360" cy="259080"/>
    <xdr:sp macro="" textlink="">
      <xdr:nvSpPr>
        <xdr:cNvPr id="258" name="テキスト ボックス 257"/>
        <xdr:cNvSpPr txBox="1"/>
      </xdr:nvSpPr>
      <xdr:spPr>
        <a:xfrm>
          <a:off x="3497580" y="160147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17780</xdr:rowOff>
    </xdr:from>
    <xdr:to xmlns:xdr="http://schemas.openxmlformats.org/drawingml/2006/spreadsheetDrawing">
      <xdr:col>15</xdr:col>
      <xdr:colOff>101600</xdr:colOff>
      <xdr:row>95</xdr:row>
      <xdr:rowOff>119380</xdr:rowOff>
    </xdr:to>
    <xdr:sp macro="" textlink="">
      <xdr:nvSpPr>
        <xdr:cNvPr id="259" name="楕円 258"/>
        <xdr:cNvSpPr/>
      </xdr:nvSpPr>
      <xdr:spPr>
        <a:xfrm>
          <a:off x="2857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135890</xdr:rowOff>
    </xdr:from>
    <xdr:ext cx="594360" cy="259080"/>
    <xdr:sp macro="" textlink="">
      <xdr:nvSpPr>
        <xdr:cNvPr id="260" name="テキスト ボックス 259"/>
        <xdr:cNvSpPr txBox="1"/>
      </xdr:nvSpPr>
      <xdr:spPr>
        <a:xfrm>
          <a:off x="2608580" y="160807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120650</xdr:rowOff>
    </xdr:from>
    <xdr:to xmlns:xdr="http://schemas.openxmlformats.org/drawingml/2006/spreadsheetDrawing">
      <xdr:col>10</xdr:col>
      <xdr:colOff>165100</xdr:colOff>
      <xdr:row>96</xdr:row>
      <xdr:rowOff>50800</xdr:rowOff>
    </xdr:to>
    <xdr:sp macro="" textlink="">
      <xdr:nvSpPr>
        <xdr:cNvPr id="261" name="楕円 260"/>
        <xdr:cNvSpPr/>
      </xdr:nvSpPr>
      <xdr:spPr>
        <a:xfrm>
          <a:off x="19685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67310</xdr:rowOff>
    </xdr:from>
    <xdr:ext cx="594360" cy="259080"/>
    <xdr:sp macro="" textlink="">
      <xdr:nvSpPr>
        <xdr:cNvPr id="262" name="テキスト ボックス 261"/>
        <xdr:cNvSpPr txBox="1"/>
      </xdr:nvSpPr>
      <xdr:spPr>
        <a:xfrm>
          <a:off x="1719580" y="161836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149860</xdr:rowOff>
    </xdr:from>
    <xdr:to xmlns:xdr="http://schemas.openxmlformats.org/drawingml/2006/spreadsheetDrawing">
      <xdr:col>6</xdr:col>
      <xdr:colOff>38100</xdr:colOff>
      <xdr:row>96</xdr:row>
      <xdr:rowOff>80010</xdr:rowOff>
    </xdr:to>
    <xdr:sp macro="" textlink="">
      <xdr:nvSpPr>
        <xdr:cNvPr id="263" name="楕円 262"/>
        <xdr:cNvSpPr/>
      </xdr:nvSpPr>
      <xdr:spPr>
        <a:xfrm>
          <a:off x="10795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96520</xdr:rowOff>
    </xdr:from>
    <xdr:ext cx="594360" cy="259080"/>
    <xdr:sp macro="" textlink="">
      <xdr:nvSpPr>
        <xdr:cNvPr id="264" name="テキスト ボックス 263"/>
        <xdr:cNvSpPr txBox="1"/>
      </xdr:nvSpPr>
      <xdr:spPr>
        <a:xfrm>
          <a:off x="830580" y="162128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3" name="テキスト ボックス 27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76" name="テキスト ボックス 275"/>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185" cy="254635"/>
    <xdr:sp macro="" textlink="">
      <xdr:nvSpPr>
        <xdr:cNvPr id="280" name="テキスト ボックス 279"/>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185" cy="259080"/>
    <xdr:sp macro="" textlink="">
      <xdr:nvSpPr>
        <xdr:cNvPr id="282" name="テキスト ボックス 281"/>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185" cy="259080"/>
    <xdr:sp macro="" textlink="">
      <xdr:nvSpPr>
        <xdr:cNvPr id="284" name="テキスト ボックス 283"/>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6" name="テキスト ボックス 285"/>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69215</xdr:rowOff>
    </xdr:from>
    <xdr:to xmlns:xdr="http://schemas.openxmlformats.org/drawingml/2006/spreadsheetDrawing">
      <xdr:col>54</xdr:col>
      <xdr:colOff>189865</xdr:colOff>
      <xdr:row>38</xdr:row>
      <xdr:rowOff>93345</xdr:rowOff>
    </xdr:to>
    <xdr:cxnSp macro="">
      <xdr:nvCxnSpPr>
        <xdr:cNvPr id="288" name="直線コネクタ 287"/>
        <xdr:cNvCxnSpPr/>
      </xdr:nvCxnSpPr>
      <xdr:spPr>
        <a:xfrm flipV="1">
          <a:off x="10475595" y="5727065"/>
          <a:ext cx="1270" cy="881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97790</xdr:rowOff>
    </xdr:from>
    <xdr:ext cx="534670" cy="254635"/>
    <xdr:sp macro="" textlink="">
      <xdr:nvSpPr>
        <xdr:cNvPr id="289" name="補助費等最小値テキスト"/>
        <xdr:cNvSpPr txBox="1"/>
      </xdr:nvSpPr>
      <xdr:spPr>
        <a:xfrm>
          <a:off x="10528300" y="66128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93345</xdr:rowOff>
    </xdr:from>
    <xdr:to xmlns:xdr="http://schemas.openxmlformats.org/drawingml/2006/spreadsheetDrawing">
      <xdr:col>55</xdr:col>
      <xdr:colOff>88900</xdr:colOff>
      <xdr:row>38</xdr:row>
      <xdr:rowOff>93345</xdr:rowOff>
    </xdr:to>
    <xdr:cxnSp macro="">
      <xdr:nvCxnSpPr>
        <xdr:cNvPr id="290" name="直線コネクタ 289"/>
        <xdr:cNvCxnSpPr/>
      </xdr:nvCxnSpPr>
      <xdr:spPr>
        <a:xfrm>
          <a:off x="10388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15875</xdr:rowOff>
    </xdr:from>
    <xdr:ext cx="598805" cy="259080"/>
    <xdr:sp macro="" textlink="">
      <xdr:nvSpPr>
        <xdr:cNvPr id="291" name="補助費等最大値テキスト"/>
        <xdr:cNvSpPr txBox="1"/>
      </xdr:nvSpPr>
      <xdr:spPr>
        <a:xfrm>
          <a:off x="10528300" y="5502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69215</xdr:rowOff>
    </xdr:from>
    <xdr:to xmlns:xdr="http://schemas.openxmlformats.org/drawingml/2006/spreadsheetDrawing">
      <xdr:col>55</xdr:col>
      <xdr:colOff>88900</xdr:colOff>
      <xdr:row>33</xdr:row>
      <xdr:rowOff>69215</xdr:rowOff>
    </xdr:to>
    <xdr:cxnSp macro="">
      <xdr:nvCxnSpPr>
        <xdr:cNvPr id="292" name="直線コネクタ 291"/>
        <xdr:cNvCxnSpPr/>
      </xdr:nvCxnSpPr>
      <xdr:spPr>
        <a:xfrm>
          <a:off x="10388600" y="572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142240</xdr:rowOff>
    </xdr:from>
    <xdr:to xmlns:xdr="http://schemas.openxmlformats.org/drawingml/2006/spreadsheetDrawing">
      <xdr:col>55</xdr:col>
      <xdr:colOff>0</xdr:colOff>
      <xdr:row>36</xdr:row>
      <xdr:rowOff>55245</xdr:rowOff>
    </xdr:to>
    <xdr:cxnSp macro="">
      <xdr:nvCxnSpPr>
        <xdr:cNvPr id="293" name="直線コネクタ 292"/>
        <xdr:cNvCxnSpPr/>
      </xdr:nvCxnSpPr>
      <xdr:spPr>
        <a:xfrm>
          <a:off x="9639300" y="5457190"/>
          <a:ext cx="838200" cy="770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92075</xdr:rowOff>
    </xdr:from>
    <xdr:ext cx="534670" cy="259080"/>
    <xdr:sp macro="" textlink="">
      <xdr:nvSpPr>
        <xdr:cNvPr id="294" name="補助費等平均値テキスト"/>
        <xdr:cNvSpPr txBox="1"/>
      </xdr:nvSpPr>
      <xdr:spPr>
        <a:xfrm>
          <a:off x="10528300" y="6264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113665</xdr:rowOff>
    </xdr:from>
    <xdr:to xmlns:xdr="http://schemas.openxmlformats.org/drawingml/2006/spreadsheetDrawing">
      <xdr:col>55</xdr:col>
      <xdr:colOff>50800</xdr:colOff>
      <xdr:row>37</xdr:row>
      <xdr:rowOff>43815</xdr:rowOff>
    </xdr:to>
    <xdr:sp macro="" textlink="">
      <xdr:nvSpPr>
        <xdr:cNvPr id="295" name="フローチャート: 判断 294"/>
        <xdr:cNvSpPr/>
      </xdr:nvSpPr>
      <xdr:spPr>
        <a:xfrm>
          <a:off x="10426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142240</xdr:rowOff>
    </xdr:from>
    <xdr:to xmlns:xdr="http://schemas.openxmlformats.org/drawingml/2006/spreadsheetDrawing">
      <xdr:col>50</xdr:col>
      <xdr:colOff>114300</xdr:colOff>
      <xdr:row>37</xdr:row>
      <xdr:rowOff>15875</xdr:rowOff>
    </xdr:to>
    <xdr:cxnSp macro="">
      <xdr:nvCxnSpPr>
        <xdr:cNvPr id="296" name="直線コネクタ 295"/>
        <xdr:cNvCxnSpPr/>
      </xdr:nvCxnSpPr>
      <xdr:spPr>
        <a:xfrm flipV="1">
          <a:off x="8750300" y="5457190"/>
          <a:ext cx="889000" cy="902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15875</xdr:rowOff>
    </xdr:from>
    <xdr:to xmlns:xdr="http://schemas.openxmlformats.org/drawingml/2006/spreadsheetDrawing">
      <xdr:col>50</xdr:col>
      <xdr:colOff>165100</xdr:colOff>
      <xdr:row>32</xdr:row>
      <xdr:rowOff>117475</xdr:rowOff>
    </xdr:to>
    <xdr:sp macro="" textlink="">
      <xdr:nvSpPr>
        <xdr:cNvPr id="297" name="フローチャート: 判断 296"/>
        <xdr:cNvSpPr/>
      </xdr:nvSpPr>
      <xdr:spPr>
        <a:xfrm>
          <a:off x="9588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109220</xdr:rowOff>
    </xdr:from>
    <xdr:ext cx="594360" cy="254635"/>
    <xdr:sp macro="" textlink="">
      <xdr:nvSpPr>
        <xdr:cNvPr id="298" name="テキスト ボックス 297"/>
        <xdr:cNvSpPr txBox="1"/>
      </xdr:nvSpPr>
      <xdr:spPr>
        <a:xfrm>
          <a:off x="9339580" y="55956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14605</xdr:rowOff>
    </xdr:from>
    <xdr:to xmlns:xdr="http://schemas.openxmlformats.org/drawingml/2006/spreadsheetDrawing">
      <xdr:col>45</xdr:col>
      <xdr:colOff>177800</xdr:colOff>
      <xdr:row>37</xdr:row>
      <xdr:rowOff>15875</xdr:rowOff>
    </xdr:to>
    <xdr:cxnSp macro="">
      <xdr:nvCxnSpPr>
        <xdr:cNvPr id="299" name="直線コネクタ 298"/>
        <xdr:cNvCxnSpPr/>
      </xdr:nvCxnSpPr>
      <xdr:spPr>
        <a:xfrm>
          <a:off x="7861300" y="6358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635</xdr:rowOff>
    </xdr:from>
    <xdr:to xmlns:xdr="http://schemas.openxmlformats.org/drawingml/2006/spreadsheetDrawing">
      <xdr:col>46</xdr:col>
      <xdr:colOff>38100</xdr:colOff>
      <xdr:row>37</xdr:row>
      <xdr:rowOff>102235</xdr:rowOff>
    </xdr:to>
    <xdr:sp macro="" textlink="">
      <xdr:nvSpPr>
        <xdr:cNvPr id="300" name="フローチャート: 判断 299"/>
        <xdr:cNvSpPr/>
      </xdr:nvSpPr>
      <xdr:spPr>
        <a:xfrm>
          <a:off x="869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93345</xdr:rowOff>
    </xdr:from>
    <xdr:ext cx="530225" cy="259080"/>
    <xdr:sp macro="" textlink="">
      <xdr:nvSpPr>
        <xdr:cNvPr id="301" name="テキスト ボックス 300"/>
        <xdr:cNvSpPr txBox="1"/>
      </xdr:nvSpPr>
      <xdr:spPr>
        <a:xfrm>
          <a:off x="8482965" y="6436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14605</xdr:rowOff>
    </xdr:from>
    <xdr:to xmlns:xdr="http://schemas.openxmlformats.org/drawingml/2006/spreadsheetDrawing">
      <xdr:col>41</xdr:col>
      <xdr:colOff>50800</xdr:colOff>
      <xdr:row>37</xdr:row>
      <xdr:rowOff>31115</xdr:rowOff>
    </xdr:to>
    <xdr:cxnSp macro="">
      <xdr:nvCxnSpPr>
        <xdr:cNvPr id="302" name="直線コネクタ 301"/>
        <xdr:cNvCxnSpPr/>
      </xdr:nvCxnSpPr>
      <xdr:spPr>
        <a:xfrm flipV="1">
          <a:off x="6972300" y="63582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31750</xdr:rowOff>
    </xdr:from>
    <xdr:to xmlns:xdr="http://schemas.openxmlformats.org/drawingml/2006/spreadsheetDrawing">
      <xdr:col>41</xdr:col>
      <xdr:colOff>101600</xdr:colOff>
      <xdr:row>37</xdr:row>
      <xdr:rowOff>133350</xdr:rowOff>
    </xdr:to>
    <xdr:sp macro="" textlink="">
      <xdr:nvSpPr>
        <xdr:cNvPr id="303" name="フローチャート: 判断 302"/>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124460</xdr:rowOff>
    </xdr:from>
    <xdr:ext cx="530225" cy="259080"/>
    <xdr:sp macro="" textlink="">
      <xdr:nvSpPr>
        <xdr:cNvPr id="304" name="テキスト ボックス 303"/>
        <xdr:cNvSpPr txBox="1"/>
      </xdr:nvSpPr>
      <xdr:spPr>
        <a:xfrm>
          <a:off x="7593965" y="6468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37465</xdr:rowOff>
    </xdr:from>
    <xdr:to xmlns:xdr="http://schemas.openxmlformats.org/drawingml/2006/spreadsheetDrawing">
      <xdr:col>36</xdr:col>
      <xdr:colOff>165100</xdr:colOff>
      <xdr:row>37</xdr:row>
      <xdr:rowOff>139065</xdr:rowOff>
    </xdr:to>
    <xdr:sp macro="" textlink="">
      <xdr:nvSpPr>
        <xdr:cNvPr id="305" name="フローチャート: 判断 304"/>
        <xdr:cNvSpPr/>
      </xdr:nvSpPr>
      <xdr:spPr>
        <a:xfrm>
          <a:off x="6921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130175</xdr:rowOff>
    </xdr:from>
    <xdr:ext cx="530225" cy="259080"/>
    <xdr:sp macro="" textlink="">
      <xdr:nvSpPr>
        <xdr:cNvPr id="306" name="テキスト ボックス 305"/>
        <xdr:cNvSpPr txBox="1"/>
      </xdr:nvSpPr>
      <xdr:spPr>
        <a:xfrm>
          <a:off x="6704965" y="6473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4445</xdr:rowOff>
    </xdr:from>
    <xdr:to xmlns:xdr="http://schemas.openxmlformats.org/drawingml/2006/spreadsheetDrawing">
      <xdr:col>55</xdr:col>
      <xdr:colOff>50800</xdr:colOff>
      <xdr:row>36</xdr:row>
      <xdr:rowOff>106045</xdr:rowOff>
    </xdr:to>
    <xdr:sp macro="" textlink="">
      <xdr:nvSpPr>
        <xdr:cNvPr id="312" name="楕円 311"/>
        <xdr:cNvSpPr/>
      </xdr:nvSpPr>
      <xdr:spPr>
        <a:xfrm>
          <a:off x="10426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27305</xdr:rowOff>
    </xdr:from>
    <xdr:ext cx="534670" cy="259080"/>
    <xdr:sp macro="" textlink="">
      <xdr:nvSpPr>
        <xdr:cNvPr id="313" name="補助費等該当値テキスト"/>
        <xdr:cNvSpPr txBox="1"/>
      </xdr:nvSpPr>
      <xdr:spPr>
        <a:xfrm>
          <a:off x="10528300" y="6028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91440</xdr:rowOff>
    </xdr:from>
    <xdr:to xmlns:xdr="http://schemas.openxmlformats.org/drawingml/2006/spreadsheetDrawing">
      <xdr:col>50</xdr:col>
      <xdr:colOff>165100</xdr:colOff>
      <xdr:row>32</xdr:row>
      <xdr:rowOff>21590</xdr:rowOff>
    </xdr:to>
    <xdr:sp macro="" textlink="">
      <xdr:nvSpPr>
        <xdr:cNvPr id="314" name="楕円 313"/>
        <xdr:cNvSpPr/>
      </xdr:nvSpPr>
      <xdr:spPr>
        <a:xfrm>
          <a:off x="9588500" y="54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38100</xdr:rowOff>
    </xdr:from>
    <xdr:ext cx="594360" cy="259080"/>
    <xdr:sp macro="" textlink="">
      <xdr:nvSpPr>
        <xdr:cNvPr id="315" name="テキスト ボックス 314"/>
        <xdr:cNvSpPr txBox="1"/>
      </xdr:nvSpPr>
      <xdr:spPr>
        <a:xfrm>
          <a:off x="9339580" y="51816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136525</xdr:rowOff>
    </xdr:from>
    <xdr:to xmlns:xdr="http://schemas.openxmlformats.org/drawingml/2006/spreadsheetDrawing">
      <xdr:col>46</xdr:col>
      <xdr:colOff>38100</xdr:colOff>
      <xdr:row>37</xdr:row>
      <xdr:rowOff>66675</xdr:rowOff>
    </xdr:to>
    <xdr:sp macro="" textlink="">
      <xdr:nvSpPr>
        <xdr:cNvPr id="316" name="楕円 315"/>
        <xdr:cNvSpPr/>
      </xdr:nvSpPr>
      <xdr:spPr>
        <a:xfrm>
          <a:off x="8699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83185</xdr:rowOff>
    </xdr:from>
    <xdr:ext cx="530225" cy="259080"/>
    <xdr:sp macro="" textlink="">
      <xdr:nvSpPr>
        <xdr:cNvPr id="317" name="テキスト ボックス 316"/>
        <xdr:cNvSpPr txBox="1"/>
      </xdr:nvSpPr>
      <xdr:spPr>
        <a:xfrm>
          <a:off x="8482965" y="6083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135255</xdr:rowOff>
    </xdr:from>
    <xdr:to xmlns:xdr="http://schemas.openxmlformats.org/drawingml/2006/spreadsheetDrawing">
      <xdr:col>41</xdr:col>
      <xdr:colOff>101600</xdr:colOff>
      <xdr:row>37</xdr:row>
      <xdr:rowOff>65405</xdr:rowOff>
    </xdr:to>
    <xdr:sp macro="" textlink="">
      <xdr:nvSpPr>
        <xdr:cNvPr id="318" name="楕円 317"/>
        <xdr:cNvSpPr/>
      </xdr:nvSpPr>
      <xdr:spPr>
        <a:xfrm>
          <a:off x="7810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81915</xdr:rowOff>
    </xdr:from>
    <xdr:ext cx="530225" cy="259080"/>
    <xdr:sp macro="" textlink="">
      <xdr:nvSpPr>
        <xdr:cNvPr id="319" name="テキスト ボックス 318"/>
        <xdr:cNvSpPr txBox="1"/>
      </xdr:nvSpPr>
      <xdr:spPr>
        <a:xfrm>
          <a:off x="7593965" y="6082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151765</xdr:rowOff>
    </xdr:from>
    <xdr:to xmlns:xdr="http://schemas.openxmlformats.org/drawingml/2006/spreadsheetDrawing">
      <xdr:col>36</xdr:col>
      <xdr:colOff>165100</xdr:colOff>
      <xdr:row>37</xdr:row>
      <xdr:rowOff>81915</xdr:rowOff>
    </xdr:to>
    <xdr:sp macro="" textlink="">
      <xdr:nvSpPr>
        <xdr:cNvPr id="320" name="楕円 319"/>
        <xdr:cNvSpPr/>
      </xdr:nvSpPr>
      <xdr:spPr>
        <a:xfrm>
          <a:off x="6921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98425</xdr:rowOff>
    </xdr:from>
    <xdr:ext cx="530225" cy="254635"/>
    <xdr:sp macro="" textlink="">
      <xdr:nvSpPr>
        <xdr:cNvPr id="321" name="テキスト ボックス 320"/>
        <xdr:cNvSpPr txBox="1"/>
      </xdr:nvSpPr>
      <xdr:spPr>
        <a:xfrm>
          <a:off x="6704965" y="6099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30" name="テキスト ボックス 329"/>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4475" cy="259080"/>
    <xdr:sp macro="" textlink="">
      <xdr:nvSpPr>
        <xdr:cNvPr id="333" name="テキスト ボックス 332"/>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4635"/>
    <xdr:sp macro="" textlink="">
      <xdr:nvSpPr>
        <xdr:cNvPr id="335" name="テキスト ボックス 334"/>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7" name="テキスト ボックス 336"/>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4635"/>
    <xdr:sp macro="" textlink="">
      <xdr:nvSpPr>
        <xdr:cNvPr id="339" name="テキスト ボックス 338"/>
        <xdr:cNvSpPr txBox="1"/>
      </xdr:nvSpPr>
      <xdr:spPr>
        <a:xfrm>
          <a:off x="6072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1185" cy="258445"/>
    <xdr:sp macro="" textlink="">
      <xdr:nvSpPr>
        <xdr:cNvPr id="341" name="テキスト ボックス 340"/>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1185" cy="259080"/>
    <xdr:sp macro="" textlink="">
      <xdr:nvSpPr>
        <xdr:cNvPr id="343" name="テキスト ボックス 342"/>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5" name="テキスト ボックス 344"/>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137795</xdr:rowOff>
    </xdr:from>
    <xdr:to xmlns:xdr="http://schemas.openxmlformats.org/drawingml/2006/spreadsheetDrawing">
      <xdr:col>54</xdr:col>
      <xdr:colOff>189865</xdr:colOff>
      <xdr:row>59</xdr:row>
      <xdr:rowOff>42545</xdr:rowOff>
    </xdr:to>
    <xdr:cxnSp macro="">
      <xdr:nvCxnSpPr>
        <xdr:cNvPr id="347" name="直線コネクタ 346"/>
        <xdr:cNvCxnSpPr/>
      </xdr:nvCxnSpPr>
      <xdr:spPr>
        <a:xfrm flipV="1">
          <a:off x="10475595" y="87102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46355</xdr:rowOff>
    </xdr:from>
    <xdr:ext cx="469900" cy="259080"/>
    <xdr:sp macro="" textlink="">
      <xdr:nvSpPr>
        <xdr:cNvPr id="348" name="普通建設事業費最小値テキスト"/>
        <xdr:cNvSpPr txBox="1"/>
      </xdr:nvSpPr>
      <xdr:spPr>
        <a:xfrm>
          <a:off x="10528300" y="1016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42545</xdr:rowOff>
    </xdr:from>
    <xdr:to xmlns:xdr="http://schemas.openxmlformats.org/drawingml/2006/spreadsheetDrawing">
      <xdr:col>55</xdr:col>
      <xdr:colOff>88900</xdr:colOff>
      <xdr:row>59</xdr:row>
      <xdr:rowOff>42545</xdr:rowOff>
    </xdr:to>
    <xdr:cxnSp macro="">
      <xdr:nvCxnSpPr>
        <xdr:cNvPr id="349" name="直線コネクタ 348"/>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84455</xdr:rowOff>
    </xdr:from>
    <xdr:ext cx="598805" cy="259080"/>
    <xdr:sp macro="" textlink="">
      <xdr:nvSpPr>
        <xdr:cNvPr id="350" name="普通建設事業費最大値テキスト"/>
        <xdr:cNvSpPr txBox="1"/>
      </xdr:nvSpPr>
      <xdr:spPr>
        <a:xfrm>
          <a:off x="10528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137795</xdr:rowOff>
    </xdr:from>
    <xdr:to xmlns:xdr="http://schemas.openxmlformats.org/drawingml/2006/spreadsheetDrawing">
      <xdr:col>55</xdr:col>
      <xdr:colOff>88900</xdr:colOff>
      <xdr:row>50</xdr:row>
      <xdr:rowOff>137795</xdr:rowOff>
    </xdr:to>
    <xdr:cxnSp macro="">
      <xdr:nvCxnSpPr>
        <xdr:cNvPr id="351" name="直線コネクタ 350"/>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32385</xdr:rowOff>
    </xdr:from>
    <xdr:to xmlns:xdr="http://schemas.openxmlformats.org/drawingml/2006/spreadsheetDrawing">
      <xdr:col>55</xdr:col>
      <xdr:colOff>0</xdr:colOff>
      <xdr:row>56</xdr:row>
      <xdr:rowOff>81280</xdr:rowOff>
    </xdr:to>
    <xdr:cxnSp macro="">
      <xdr:nvCxnSpPr>
        <xdr:cNvPr id="352" name="直線コネクタ 351"/>
        <xdr:cNvCxnSpPr/>
      </xdr:nvCxnSpPr>
      <xdr:spPr>
        <a:xfrm>
          <a:off x="9639300" y="963358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40640</xdr:rowOff>
    </xdr:from>
    <xdr:ext cx="534670" cy="254635"/>
    <xdr:sp macro="" textlink="">
      <xdr:nvSpPr>
        <xdr:cNvPr id="353" name="普通建設事業費平均値テキスト"/>
        <xdr:cNvSpPr txBox="1"/>
      </xdr:nvSpPr>
      <xdr:spPr>
        <a:xfrm>
          <a:off x="10528300" y="96418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62230</xdr:rowOff>
    </xdr:from>
    <xdr:to xmlns:xdr="http://schemas.openxmlformats.org/drawingml/2006/spreadsheetDrawing">
      <xdr:col>55</xdr:col>
      <xdr:colOff>50800</xdr:colOff>
      <xdr:row>56</xdr:row>
      <xdr:rowOff>163830</xdr:rowOff>
    </xdr:to>
    <xdr:sp macro="" textlink="">
      <xdr:nvSpPr>
        <xdr:cNvPr id="354" name="フローチャート: 判断 353"/>
        <xdr:cNvSpPr/>
      </xdr:nvSpPr>
      <xdr:spPr>
        <a:xfrm>
          <a:off x="104267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20320</xdr:rowOff>
    </xdr:from>
    <xdr:to xmlns:xdr="http://schemas.openxmlformats.org/drawingml/2006/spreadsheetDrawing">
      <xdr:col>50</xdr:col>
      <xdr:colOff>114300</xdr:colOff>
      <xdr:row>56</xdr:row>
      <xdr:rowOff>32385</xdr:rowOff>
    </xdr:to>
    <xdr:cxnSp macro="">
      <xdr:nvCxnSpPr>
        <xdr:cNvPr id="355" name="直線コネクタ 354"/>
        <xdr:cNvCxnSpPr/>
      </xdr:nvCxnSpPr>
      <xdr:spPr>
        <a:xfrm>
          <a:off x="8750300" y="9278620"/>
          <a:ext cx="88900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67310</xdr:rowOff>
    </xdr:from>
    <xdr:to xmlns:xdr="http://schemas.openxmlformats.org/drawingml/2006/spreadsheetDrawing">
      <xdr:col>50</xdr:col>
      <xdr:colOff>165100</xdr:colOff>
      <xdr:row>56</xdr:row>
      <xdr:rowOff>168910</xdr:rowOff>
    </xdr:to>
    <xdr:sp macro="" textlink="">
      <xdr:nvSpPr>
        <xdr:cNvPr id="356" name="フローチャート: 判断 355"/>
        <xdr:cNvSpPr/>
      </xdr:nvSpPr>
      <xdr:spPr>
        <a:xfrm>
          <a:off x="9588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160020</xdr:rowOff>
    </xdr:from>
    <xdr:ext cx="530225" cy="259080"/>
    <xdr:sp macro="" textlink="">
      <xdr:nvSpPr>
        <xdr:cNvPr id="357" name="テキスト ボックス 356"/>
        <xdr:cNvSpPr txBox="1"/>
      </xdr:nvSpPr>
      <xdr:spPr>
        <a:xfrm>
          <a:off x="9371965" y="9761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116840</xdr:rowOff>
    </xdr:from>
    <xdr:to xmlns:xdr="http://schemas.openxmlformats.org/drawingml/2006/spreadsheetDrawing">
      <xdr:col>45</xdr:col>
      <xdr:colOff>177800</xdr:colOff>
      <xdr:row>54</xdr:row>
      <xdr:rowOff>20320</xdr:rowOff>
    </xdr:to>
    <xdr:cxnSp macro="">
      <xdr:nvCxnSpPr>
        <xdr:cNvPr id="358" name="直線コネクタ 357"/>
        <xdr:cNvCxnSpPr/>
      </xdr:nvCxnSpPr>
      <xdr:spPr>
        <a:xfrm>
          <a:off x="7861300" y="903224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66040</xdr:rowOff>
    </xdr:from>
    <xdr:to xmlns:xdr="http://schemas.openxmlformats.org/drawingml/2006/spreadsheetDrawing">
      <xdr:col>46</xdr:col>
      <xdr:colOff>38100</xdr:colOff>
      <xdr:row>56</xdr:row>
      <xdr:rowOff>167640</xdr:rowOff>
    </xdr:to>
    <xdr:sp macro="" textlink="">
      <xdr:nvSpPr>
        <xdr:cNvPr id="359" name="フローチャート: 判断 358"/>
        <xdr:cNvSpPr/>
      </xdr:nvSpPr>
      <xdr:spPr>
        <a:xfrm>
          <a:off x="869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158750</xdr:rowOff>
    </xdr:from>
    <xdr:ext cx="530225" cy="259080"/>
    <xdr:sp macro="" textlink="">
      <xdr:nvSpPr>
        <xdr:cNvPr id="360" name="テキスト ボックス 359"/>
        <xdr:cNvSpPr txBox="1"/>
      </xdr:nvSpPr>
      <xdr:spPr>
        <a:xfrm>
          <a:off x="8482965" y="9759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116840</xdr:rowOff>
    </xdr:from>
    <xdr:to xmlns:xdr="http://schemas.openxmlformats.org/drawingml/2006/spreadsheetDrawing">
      <xdr:col>41</xdr:col>
      <xdr:colOff>50800</xdr:colOff>
      <xdr:row>54</xdr:row>
      <xdr:rowOff>119380</xdr:rowOff>
    </xdr:to>
    <xdr:cxnSp macro="">
      <xdr:nvCxnSpPr>
        <xdr:cNvPr id="361" name="直線コネクタ 360"/>
        <xdr:cNvCxnSpPr/>
      </xdr:nvCxnSpPr>
      <xdr:spPr>
        <a:xfrm flipV="1">
          <a:off x="6972300" y="9032240"/>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106045</xdr:rowOff>
    </xdr:from>
    <xdr:to xmlns:xdr="http://schemas.openxmlformats.org/drawingml/2006/spreadsheetDrawing">
      <xdr:col>41</xdr:col>
      <xdr:colOff>101600</xdr:colOff>
      <xdr:row>57</xdr:row>
      <xdr:rowOff>36195</xdr:rowOff>
    </xdr:to>
    <xdr:sp macro="" textlink="">
      <xdr:nvSpPr>
        <xdr:cNvPr id="362" name="フローチャート: 判断 361"/>
        <xdr:cNvSpPr/>
      </xdr:nvSpPr>
      <xdr:spPr>
        <a:xfrm>
          <a:off x="7810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27305</xdr:rowOff>
    </xdr:from>
    <xdr:ext cx="530225" cy="259080"/>
    <xdr:sp macro="" textlink="">
      <xdr:nvSpPr>
        <xdr:cNvPr id="363" name="テキスト ボックス 362"/>
        <xdr:cNvSpPr txBox="1"/>
      </xdr:nvSpPr>
      <xdr:spPr>
        <a:xfrm>
          <a:off x="7593965" y="9799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41910</xdr:rowOff>
    </xdr:from>
    <xdr:to xmlns:xdr="http://schemas.openxmlformats.org/drawingml/2006/spreadsheetDrawing">
      <xdr:col>36</xdr:col>
      <xdr:colOff>165100</xdr:colOff>
      <xdr:row>56</xdr:row>
      <xdr:rowOff>143510</xdr:rowOff>
    </xdr:to>
    <xdr:sp macro="" textlink="">
      <xdr:nvSpPr>
        <xdr:cNvPr id="364" name="フローチャート: 判断 363"/>
        <xdr:cNvSpPr/>
      </xdr:nvSpPr>
      <xdr:spPr>
        <a:xfrm>
          <a:off x="692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134620</xdr:rowOff>
    </xdr:from>
    <xdr:ext cx="530225" cy="254635"/>
    <xdr:sp macro="" textlink="">
      <xdr:nvSpPr>
        <xdr:cNvPr id="365" name="テキスト ボックス 364"/>
        <xdr:cNvSpPr txBox="1"/>
      </xdr:nvSpPr>
      <xdr:spPr>
        <a:xfrm>
          <a:off x="6704965" y="9735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30480</xdr:rowOff>
    </xdr:from>
    <xdr:to xmlns:xdr="http://schemas.openxmlformats.org/drawingml/2006/spreadsheetDrawing">
      <xdr:col>55</xdr:col>
      <xdr:colOff>50800</xdr:colOff>
      <xdr:row>56</xdr:row>
      <xdr:rowOff>132080</xdr:rowOff>
    </xdr:to>
    <xdr:sp macro="" textlink="">
      <xdr:nvSpPr>
        <xdr:cNvPr id="371" name="楕円 370"/>
        <xdr:cNvSpPr/>
      </xdr:nvSpPr>
      <xdr:spPr>
        <a:xfrm>
          <a:off x="104267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53340</xdr:rowOff>
    </xdr:from>
    <xdr:ext cx="534670" cy="254635"/>
    <xdr:sp macro="" textlink="">
      <xdr:nvSpPr>
        <xdr:cNvPr id="372" name="普通建設事業費該当値テキスト"/>
        <xdr:cNvSpPr txBox="1"/>
      </xdr:nvSpPr>
      <xdr:spPr>
        <a:xfrm>
          <a:off x="10528300" y="94830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153035</xdr:rowOff>
    </xdr:from>
    <xdr:to xmlns:xdr="http://schemas.openxmlformats.org/drawingml/2006/spreadsheetDrawing">
      <xdr:col>50</xdr:col>
      <xdr:colOff>165100</xdr:colOff>
      <xdr:row>56</xdr:row>
      <xdr:rowOff>83185</xdr:rowOff>
    </xdr:to>
    <xdr:sp macro="" textlink="">
      <xdr:nvSpPr>
        <xdr:cNvPr id="373" name="楕円 372"/>
        <xdr:cNvSpPr/>
      </xdr:nvSpPr>
      <xdr:spPr>
        <a:xfrm>
          <a:off x="9588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99695</xdr:rowOff>
    </xdr:from>
    <xdr:ext cx="530225" cy="254635"/>
    <xdr:sp macro="" textlink="">
      <xdr:nvSpPr>
        <xdr:cNvPr id="374" name="テキスト ボックス 373"/>
        <xdr:cNvSpPr txBox="1"/>
      </xdr:nvSpPr>
      <xdr:spPr>
        <a:xfrm>
          <a:off x="9371965" y="9357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140970</xdr:rowOff>
    </xdr:from>
    <xdr:to xmlns:xdr="http://schemas.openxmlformats.org/drawingml/2006/spreadsheetDrawing">
      <xdr:col>46</xdr:col>
      <xdr:colOff>38100</xdr:colOff>
      <xdr:row>54</xdr:row>
      <xdr:rowOff>71120</xdr:rowOff>
    </xdr:to>
    <xdr:sp macro="" textlink="">
      <xdr:nvSpPr>
        <xdr:cNvPr id="375" name="楕円 374"/>
        <xdr:cNvSpPr/>
      </xdr:nvSpPr>
      <xdr:spPr>
        <a:xfrm>
          <a:off x="86995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87630</xdr:rowOff>
    </xdr:from>
    <xdr:ext cx="530225" cy="254635"/>
    <xdr:sp macro="" textlink="">
      <xdr:nvSpPr>
        <xdr:cNvPr id="376" name="テキスト ボックス 375"/>
        <xdr:cNvSpPr txBox="1"/>
      </xdr:nvSpPr>
      <xdr:spPr>
        <a:xfrm>
          <a:off x="8482965" y="90030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66040</xdr:rowOff>
    </xdr:from>
    <xdr:to xmlns:xdr="http://schemas.openxmlformats.org/drawingml/2006/spreadsheetDrawing">
      <xdr:col>41</xdr:col>
      <xdr:colOff>101600</xdr:colOff>
      <xdr:row>52</xdr:row>
      <xdr:rowOff>167640</xdr:rowOff>
    </xdr:to>
    <xdr:sp macro="" textlink="">
      <xdr:nvSpPr>
        <xdr:cNvPr id="377" name="楕円 376"/>
        <xdr:cNvSpPr/>
      </xdr:nvSpPr>
      <xdr:spPr>
        <a:xfrm>
          <a:off x="7810500" y="8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12700</xdr:rowOff>
    </xdr:from>
    <xdr:ext cx="594360" cy="259080"/>
    <xdr:sp macro="" textlink="">
      <xdr:nvSpPr>
        <xdr:cNvPr id="378" name="テキスト ボックス 377"/>
        <xdr:cNvSpPr txBox="1"/>
      </xdr:nvSpPr>
      <xdr:spPr>
        <a:xfrm>
          <a:off x="7561580" y="8756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68580</xdr:rowOff>
    </xdr:from>
    <xdr:to xmlns:xdr="http://schemas.openxmlformats.org/drawingml/2006/spreadsheetDrawing">
      <xdr:col>36</xdr:col>
      <xdr:colOff>165100</xdr:colOff>
      <xdr:row>54</xdr:row>
      <xdr:rowOff>170180</xdr:rowOff>
    </xdr:to>
    <xdr:sp macro="" textlink="">
      <xdr:nvSpPr>
        <xdr:cNvPr id="379" name="楕円 378"/>
        <xdr:cNvSpPr/>
      </xdr:nvSpPr>
      <xdr:spPr>
        <a:xfrm>
          <a:off x="69215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15240</xdr:rowOff>
    </xdr:from>
    <xdr:ext cx="530225" cy="259080"/>
    <xdr:sp macro="" textlink="">
      <xdr:nvSpPr>
        <xdr:cNvPr id="380" name="テキスト ボックス 379"/>
        <xdr:cNvSpPr txBox="1"/>
      </xdr:nvSpPr>
      <xdr:spPr>
        <a:xfrm>
          <a:off x="6704965" y="9102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9" name="テキスト ボックス 388"/>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92" name="テキスト ボックス 391"/>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635"/>
    <xdr:sp macro="" textlink="">
      <xdr:nvSpPr>
        <xdr:cNvPr id="396" name="テキスト ボックス 395"/>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402" name="テキスト ボックス 401"/>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160655</xdr:rowOff>
    </xdr:from>
    <xdr:to xmlns:xdr="http://schemas.openxmlformats.org/drawingml/2006/spreadsheetDrawing">
      <xdr:col>54</xdr:col>
      <xdr:colOff>189865</xdr:colOff>
      <xdr:row>79</xdr:row>
      <xdr:rowOff>44450</xdr:rowOff>
    </xdr:to>
    <xdr:cxnSp macro="">
      <xdr:nvCxnSpPr>
        <xdr:cNvPr id="404" name="直線コネクタ 403"/>
        <xdr:cNvCxnSpPr/>
      </xdr:nvCxnSpPr>
      <xdr:spPr>
        <a:xfrm flipV="1">
          <a:off x="10475595" y="121621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6" name="直線コネクタ 40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107315</xdr:rowOff>
    </xdr:from>
    <xdr:ext cx="534670" cy="259080"/>
    <xdr:sp macro="" textlink="">
      <xdr:nvSpPr>
        <xdr:cNvPr id="407" name="普通建設事業費 （ うち新規整備　）最大値テキスト"/>
        <xdr:cNvSpPr txBox="1"/>
      </xdr:nvSpPr>
      <xdr:spPr>
        <a:xfrm>
          <a:off x="10528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160655</xdr:rowOff>
    </xdr:from>
    <xdr:to xmlns:xdr="http://schemas.openxmlformats.org/drawingml/2006/spreadsheetDrawing">
      <xdr:col>55</xdr:col>
      <xdr:colOff>88900</xdr:colOff>
      <xdr:row>70</xdr:row>
      <xdr:rowOff>160655</xdr:rowOff>
    </xdr:to>
    <xdr:cxnSp macro="">
      <xdr:nvCxnSpPr>
        <xdr:cNvPr id="408" name="直線コネクタ 407"/>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73660</xdr:rowOff>
    </xdr:from>
    <xdr:to xmlns:xdr="http://schemas.openxmlformats.org/drawingml/2006/spreadsheetDrawing">
      <xdr:col>55</xdr:col>
      <xdr:colOff>0</xdr:colOff>
      <xdr:row>76</xdr:row>
      <xdr:rowOff>83820</xdr:rowOff>
    </xdr:to>
    <xdr:cxnSp macro="">
      <xdr:nvCxnSpPr>
        <xdr:cNvPr id="409" name="直線コネクタ 408"/>
        <xdr:cNvCxnSpPr/>
      </xdr:nvCxnSpPr>
      <xdr:spPr>
        <a:xfrm>
          <a:off x="9639300" y="131038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99695</xdr:rowOff>
    </xdr:from>
    <xdr:ext cx="534670" cy="254635"/>
    <xdr:sp macro="" textlink="">
      <xdr:nvSpPr>
        <xdr:cNvPr id="410" name="普通建設事業費 （ うち新規整備　）平均値テキスト"/>
        <xdr:cNvSpPr txBox="1"/>
      </xdr:nvSpPr>
      <xdr:spPr>
        <a:xfrm>
          <a:off x="10528300" y="133013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121285</xdr:rowOff>
    </xdr:from>
    <xdr:to xmlns:xdr="http://schemas.openxmlformats.org/drawingml/2006/spreadsheetDrawing">
      <xdr:col>55</xdr:col>
      <xdr:colOff>50800</xdr:colOff>
      <xdr:row>78</xdr:row>
      <xdr:rowOff>52070</xdr:rowOff>
    </xdr:to>
    <xdr:sp macro="" textlink="">
      <xdr:nvSpPr>
        <xdr:cNvPr id="411" name="フローチャート: 判断 410"/>
        <xdr:cNvSpPr/>
      </xdr:nvSpPr>
      <xdr:spPr>
        <a:xfrm>
          <a:off x="104267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145415</xdr:rowOff>
    </xdr:from>
    <xdr:to xmlns:xdr="http://schemas.openxmlformats.org/drawingml/2006/spreadsheetDrawing">
      <xdr:col>50</xdr:col>
      <xdr:colOff>114300</xdr:colOff>
      <xdr:row>76</xdr:row>
      <xdr:rowOff>73660</xdr:rowOff>
    </xdr:to>
    <xdr:cxnSp macro="">
      <xdr:nvCxnSpPr>
        <xdr:cNvPr id="412" name="直線コネクタ 411"/>
        <xdr:cNvCxnSpPr/>
      </xdr:nvCxnSpPr>
      <xdr:spPr>
        <a:xfrm>
          <a:off x="8750300" y="1283271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130175</xdr:rowOff>
    </xdr:from>
    <xdr:to xmlns:xdr="http://schemas.openxmlformats.org/drawingml/2006/spreadsheetDrawing">
      <xdr:col>50</xdr:col>
      <xdr:colOff>165100</xdr:colOff>
      <xdr:row>78</xdr:row>
      <xdr:rowOff>60325</xdr:rowOff>
    </xdr:to>
    <xdr:sp macro="" textlink="">
      <xdr:nvSpPr>
        <xdr:cNvPr id="413" name="フローチャート: 判断 412"/>
        <xdr:cNvSpPr/>
      </xdr:nvSpPr>
      <xdr:spPr>
        <a:xfrm>
          <a:off x="9588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52070</xdr:rowOff>
    </xdr:from>
    <xdr:ext cx="530225" cy="254635"/>
    <xdr:sp macro="" textlink="">
      <xdr:nvSpPr>
        <xdr:cNvPr id="414" name="テキスト ボックス 413"/>
        <xdr:cNvSpPr txBox="1"/>
      </xdr:nvSpPr>
      <xdr:spPr>
        <a:xfrm>
          <a:off x="9371965" y="134251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165100</xdr:rowOff>
    </xdr:from>
    <xdr:to xmlns:xdr="http://schemas.openxmlformats.org/drawingml/2006/spreadsheetDrawing">
      <xdr:col>45</xdr:col>
      <xdr:colOff>177800</xdr:colOff>
      <xdr:row>74</xdr:row>
      <xdr:rowOff>145415</xdr:rowOff>
    </xdr:to>
    <xdr:cxnSp macro="">
      <xdr:nvCxnSpPr>
        <xdr:cNvPr id="415" name="直線コネクタ 414"/>
        <xdr:cNvCxnSpPr/>
      </xdr:nvCxnSpPr>
      <xdr:spPr>
        <a:xfrm>
          <a:off x="7861300" y="12166600"/>
          <a:ext cx="889000" cy="666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76835</xdr:rowOff>
    </xdr:from>
    <xdr:to xmlns:xdr="http://schemas.openxmlformats.org/drawingml/2006/spreadsheetDrawing">
      <xdr:col>46</xdr:col>
      <xdr:colOff>38100</xdr:colOff>
      <xdr:row>78</xdr:row>
      <xdr:rowOff>6985</xdr:rowOff>
    </xdr:to>
    <xdr:sp macro="" textlink="">
      <xdr:nvSpPr>
        <xdr:cNvPr id="416" name="フローチャート: 判断 415"/>
        <xdr:cNvSpPr/>
      </xdr:nvSpPr>
      <xdr:spPr>
        <a:xfrm>
          <a:off x="8699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170180</xdr:rowOff>
    </xdr:from>
    <xdr:ext cx="530225" cy="259080"/>
    <xdr:sp macro="" textlink="">
      <xdr:nvSpPr>
        <xdr:cNvPr id="417" name="テキスト ボックス 416"/>
        <xdr:cNvSpPr txBox="1"/>
      </xdr:nvSpPr>
      <xdr:spPr>
        <a:xfrm>
          <a:off x="8482965" y="13371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70</xdr:row>
      <xdr:rowOff>165100</xdr:rowOff>
    </xdr:from>
    <xdr:to xmlns:xdr="http://schemas.openxmlformats.org/drawingml/2006/spreadsheetDrawing">
      <xdr:col>41</xdr:col>
      <xdr:colOff>50800</xdr:colOff>
      <xdr:row>74</xdr:row>
      <xdr:rowOff>12700</xdr:rowOff>
    </xdr:to>
    <xdr:cxnSp macro="">
      <xdr:nvCxnSpPr>
        <xdr:cNvPr id="418" name="直線コネクタ 417"/>
        <xdr:cNvCxnSpPr/>
      </xdr:nvCxnSpPr>
      <xdr:spPr>
        <a:xfrm flipV="1">
          <a:off x="6972300" y="12166600"/>
          <a:ext cx="889000"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104775</xdr:rowOff>
    </xdr:from>
    <xdr:to xmlns:xdr="http://schemas.openxmlformats.org/drawingml/2006/spreadsheetDrawing">
      <xdr:col>41</xdr:col>
      <xdr:colOff>101600</xdr:colOff>
      <xdr:row>78</xdr:row>
      <xdr:rowOff>34925</xdr:rowOff>
    </xdr:to>
    <xdr:sp macro="" textlink="">
      <xdr:nvSpPr>
        <xdr:cNvPr id="419" name="フローチャート: 判断 418"/>
        <xdr:cNvSpPr/>
      </xdr:nvSpPr>
      <xdr:spPr>
        <a:xfrm>
          <a:off x="7810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26035</xdr:rowOff>
    </xdr:from>
    <xdr:ext cx="530225" cy="259080"/>
    <xdr:sp macro="" textlink="">
      <xdr:nvSpPr>
        <xdr:cNvPr id="420" name="テキスト ボックス 419"/>
        <xdr:cNvSpPr txBox="1"/>
      </xdr:nvSpPr>
      <xdr:spPr>
        <a:xfrm>
          <a:off x="7593965" y="13399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90170</xdr:rowOff>
    </xdr:from>
    <xdr:to xmlns:xdr="http://schemas.openxmlformats.org/drawingml/2006/spreadsheetDrawing">
      <xdr:col>36</xdr:col>
      <xdr:colOff>165100</xdr:colOff>
      <xdr:row>78</xdr:row>
      <xdr:rowOff>20320</xdr:rowOff>
    </xdr:to>
    <xdr:sp macro="" textlink="">
      <xdr:nvSpPr>
        <xdr:cNvPr id="421" name="フローチャート: 判断 420"/>
        <xdr:cNvSpPr/>
      </xdr:nvSpPr>
      <xdr:spPr>
        <a:xfrm>
          <a:off x="692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11430</xdr:rowOff>
    </xdr:from>
    <xdr:ext cx="530225" cy="259080"/>
    <xdr:sp macro="" textlink="">
      <xdr:nvSpPr>
        <xdr:cNvPr id="422" name="テキスト ボックス 421"/>
        <xdr:cNvSpPr txBox="1"/>
      </xdr:nvSpPr>
      <xdr:spPr>
        <a:xfrm>
          <a:off x="6704965" y="13384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33020</xdr:rowOff>
    </xdr:from>
    <xdr:to xmlns:xdr="http://schemas.openxmlformats.org/drawingml/2006/spreadsheetDrawing">
      <xdr:col>55</xdr:col>
      <xdr:colOff>50800</xdr:colOff>
      <xdr:row>76</xdr:row>
      <xdr:rowOff>134620</xdr:rowOff>
    </xdr:to>
    <xdr:sp macro="" textlink="">
      <xdr:nvSpPr>
        <xdr:cNvPr id="428" name="楕円 427"/>
        <xdr:cNvSpPr/>
      </xdr:nvSpPr>
      <xdr:spPr>
        <a:xfrm>
          <a:off x="104267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55880</xdr:rowOff>
    </xdr:from>
    <xdr:ext cx="534670" cy="259080"/>
    <xdr:sp macro="" textlink="">
      <xdr:nvSpPr>
        <xdr:cNvPr id="429" name="普通建設事業費 （ うち新規整備　）該当値テキスト"/>
        <xdr:cNvSpPr txBox="1"/>
      </xdr:nvSpPr>
      <xdr:spPr>
        <a:xfrm>
          <a:off x="10528300" y="1291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22860</xdr:rowOff>
    </xdr:from>
    <xdr:to xmlns:xdr="http://schemas.openxmlformats.org/drawingml/2006/spreadsheetDrawing">
      <xdr:col>50</xdr:col>
      <xdr:colOff>165100</xdr:colOff>
      <xdr:row>76</xdr:row>
      <xdr:rowOff>124460</xdr:rowOff>
    </xdr:to>
    <xdr:sp macro="" textlink="">
      <xdr:nvSpPr>
        <xdr:cNvPr id="430" name="楕円 429"/>
        <xdr:cNvSpPr/>
      </xdr:nvSpPr>
      <xdr:spPr>
        <a:xfrm>
          <a:off x="95885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140970</xdr:rowOff>
    </xdr:from>
    <xdr:ext cx="530225" cy="259080"/>
    <xdr:sp macro="" textlink="">
      <xdr:nvSpPr>
        <xdr:cNvPr id="431" name="テキスト ボックス 430"/>
        <xdr:cNvSpPr txBox="1"/>
      </xdr:nvSpPr>
      <xdr:spPr>
        <a:xfrm>
          <a:off x="9371965" y="12828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94615</xdr:rowOff>
    </xdr:from>
    <xdr:to xmlns:xdr="http://schemas.openxmlformats.org/drawingml/2006/spreadsheetDrawing">
      <xdr:col>46</xdr:col>
      <xdr:colOff>38100</xdr:colOff>
      <xdr:row>75</xdr:row>
      <xdr:rowOff>24765</xdr:rowOff>
    </xdr:to>
    <xdr:sp macro="" textlink="">
      <xdr:nvSpPr>
        <xdr:cNvPr id="432" name="楕円 431"/>
        <xdr:cNvSpPr/>
      </xdr:nvSpPr>
      <xdr:spPr>
        <a:xfrm>
          <a:off x="8699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41275</xdr:rowOff>
    </xdr:from>
    <xdr:ext cx="530225" cy="254635"/>
    <xdr:sp macro="" textlink="">
      <xdr:nvSpPr>
        <xdr:cNvPr id="433" name="テキスト ボックス 432"/>
        <xdr:cNvSpPr txBox="1"/>
      </xdr:nvSpPr>
      <xdr:spPr>
        <a:xfrm>
          <a:off x="8482965" y="125571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70</xdr:row>
      <xdr:rowOff>114300</xdr:rowOff>
    </xdr:from>
    <xdr:to xmlns:xdr="http://schemas.openxmlformats.org/drawingml/2006/spreadsheetDrawing">
      <xdr:col>41</xdr:col>
      <xdr:colOff>101600</xdr:colOff>
      <xdr:row>71</xdr:row>
      <xdr:rowOff>44450</xdr:rowOff>
    </xdr:to>
    <xdr:sp macro="" textlink="">
      <xdr:nvSpPr>
        <xdr:cNvPr id="434" name="楕円 433"/>
        <xdr:cNvSpPr/>
      </xdr:nvSpPr>
      <xdr:spPr>
        <a:xfrm>
          <a:off x="78105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69</xdr:row>
      <xdr:rowOff>60960</xdr:rowOff>
    </xdr:from>
    <xdr:ext cx="530225" cy="259080"/>
    <xdr:sp macro="" textlink="">
      <xdr:nvSpPr>
        <xdr:cNvPr id="435" name="テキスト ボックス 434"/>
        <xdr:cNvSpPr txBox="1"/>
      </xdr:nvSpPr>
      <xdr:spPr>
        <a:xfrm>
          <a:off x="7593965" y="11891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133350</xdr:rowOff>
    </xdr:from>
    <xdr:to xmlns:xdr="http://schemas.openxmlformats.org/drawingml/2006/spreadsheetDrawing">
      <xdr:col>36</xdr:col>
      <xdr:colOff>165100</xdr:colOff>
      <xdr:row>74</xdr:row>
      <xdr:rowOff>63500</xdr:rowOff>
    </xdr:to>
    <xdr:sp macro="" textlink="">
      <xdr:nvSpPr>
        <xdr:cNvPr id="436" name="楕円 435"/>
        <xdr:cNvSpPr/>
      </xdr:nvSpPr>
      <xdr:spPr>
        <a:xfrm>
          <a:off x="69215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80010</xdr:rowOff>
    </xdr:from>
    <xdr:ext cx="530225" cy="259080"/>
    <xdr:sp macro="" textlink="">
      <xdr:nvSpPr>
        <xdr:cNvPr id="437" name="テキスト ボックス 436"/>
        <xdr:cNvSpPr txBox="1"/>
      </xdr:nvSpPr>
      <xdr:spPr>
        <a:xfrm>
          <a:off x="6704965" y="12424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6" name="テキスト ボックス 445"/>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8" name="直線コネクタ 447"/>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4475" cy="259080"/>
    <xdr:sp macro="" textlink="">
      <xdr:nvSpPr>
        <xdr:cNvPr id="449" name="テキスト ボックス 448"/>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0" name="直線コネクタ 449"/>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4635"/>
    <xdr:sp macro="" textlink="">
      <xdr:nvSpPr>
        <xdr:cNvPr id="451" name="テキスト ボックス 450"/>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2" name="直線コネクタ 451"/>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3" name="テキスト ボックス 452"/>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4" name="直線コネクタ 453"/>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4635"/>
    <xdr:sp macro="" textlink="">
      <xdr:nvSpPr>
        <xdr:cNvPr id="455" name="テキスト ボックス 454"/>
        <xdr:cNvSpPr txBox="1"/>
      </xdr:nvSpPr>
      <xdr:spPr>
        <a:xfrm>
          <a:off x="6072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6" name="直線コネクタ 455"/>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7" name="テキスト ボックス 456"/>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8" name="直線コネクタ 457"/>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185" cy="259080"/>
    <xdr:sp macro="" textlink="">
      <xdr:nvSpPr>
        <xdr:cNvPr id="459" name="テキスト ボックス 458"/>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61" name="テキスト ボックス 460"/>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146050</xdr:rowOff>
    </xdr:from>
    <xdr:to xmlns:xdr="http://schemas.openxmlformats.org/drawingml/2006/spreadsheetDrawing">
      <xdr:col>54</xdr:col>
      <xdr:colOff>189865</xdr:colOff>
      <xdr:row>99</xdr:row>
      <xdr:rowOff>57150</xdr:rowOff>
    </xdr:to>
    <xdr:cxnSp macro="">
      <xdr:nvCxnSpPr>
        <xdr:cNvPr id="463" name="直線コネクタ 462"/>
        <xdr:cNvCxnSpPr/>
      </xdr:nvCxnSpPr>
      <xdr:spPr>
        <a:xfrm flipV="1">
          <a:off x="10475595" y="15576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60960</xdr:rowOff>
    </xdr:from>
    <xdr:ext cx="469900" cy="259080"/>
    <xdr:sp macro="" textlink="">
      <xdr:nvSpPr>
        <xdr:cNvPr id="464" name="普通建設事業費 （ うち更新整備　）最小値テキスト"/>
        <xdr:cNvSpPr txBox="1"/>
      </xdr:nvSpPr>
      <xdr:spPr>
        <a:xfrm>
          <a:off x="1052830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57150</xdr:rowOff>
    </xdr:from>
    <xdr:to xmlns:xdr="http://schemas.openxmlformats.org/drawingml/2006/spreadsheetDrawing">
      <xdr:col>55</xdr:col>
      <xdr:colOff>88900</xdr:colOff>
      <xdr:row>99</xdr:row>
      <xdr:rowOff>57150</xdr:rowOff>
    </xdr:to>
    <xdr:cxnSp macro="">
      <xdr:nvCxnSpPr>
        <xdr:cNvPr id="465" name="直線コネクタ 464"/>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92710</xdr:rowOff>
    </xdr:from>
    <xdr:ext cx="534670" cy="259080"/>
    <xdr:sp macro="" textlink="">
      <xdr:nvSpPr>
        <xdr:cNvPr id="466" name="普通建設事業費 （ うち更新整備　）最大値テキスト"/>
        <xdr:cNvSpPr txBox="1"/>
      </xdr:nvSpPr>
      <xdr:spPr>
        <a:xfrm>
          <a:off x="10528300" y="1535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146050</xdr:rowOff>
    </xdr:from>
    <xdr:to xmlns:xdr="http://schemas.openxmlformats.org/drawingml/2006/spreadsheetDrawing">
      <xdr:col>55</xdr:col>
      <xdr:colOff>88900</xdr:colOff>
      <xdr:row>90</xdr:row>
      <xdr:rowOff>146050</xdr:rowOff>
    </xdr:to>
    <xdr:cxnSp macro="">
      <xdr:nvCxnSpPr>
        <xdr:cNvPr id="467" name="直線コネクタ 466"/>
        <xdr:cNvCxnSpPr/>
      </xdr:nvCxnSpPr>
      <xdr:spPr>
        <a:xfrm>
          <a:off x="10388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164465</xdr:rowOff>
    </xdr:from>
    <xdr:to xmlns:xdr="http://schemas.openxmlformats.org/drawingml/2006/spreadsheetDrawing">
      <xdr:col>55</xdr:col>
      <xdr:colOff>0</xdr:colOff>
      <xdr:row>98</xdr:row>
      <xdr:rowOff>6350</xdr:rowOff>
    </xdr:to>
    <xdr:cxnSp macro="">
      <xdr:nvCxnSpPr>
        <xdr:cNvPr id="468" name="直線コネクタ 467"/>
        <xdr:cNvCxnSpPr/>
      </xdr:nvCxnSpPr>
      <xdr:spPr>
        <a:xfrm>
          <a:off x="9639300" y="167951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160020</xdr:rowOff>
    </xdr:from>
    <xdr:ext cx="534670" cy="259080"/>
    <xdr:sp macro="" textlink="">
      <xdr:nvSpPr>
        <xdr:cNvPr id="469" name="普通建設事業費 （ うち更新整備　）平均値テキスト"/>
        <xdr:cNvSpPr txBox="1"/>
      </xdr:nvSpPr>
      <xdr:spPr>
        <a:xfrm>
          <a:off x="10528300" y="16447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137160</xdr:rowOff>
    </xdr:from>
    <xdr:to xmlns:xdr="http://schemas.openxmlformats.org/drawingml/2006/spreadsheetDrawing">
      <xdr:col>55</xdr:col>
      <xdr:colOff>50800</xdr:colOff>
      <xdr:row>97</xdr:row>
      <xdr:rowOff>67310</xdr:rowOff>
    </xdr:to>
    <xdr:sp macro="" textlink="">
      <xdr:nvSpPr>
        <xdr:cNvPr id="470" name="フローチャート: 判断 469"/>
        <xdr:cNvSpPr/>
      </xdr:nvSpPr>
      <xdr:spPr>
        <a:xfrm>
          <a:off x="104267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75565</xdr:rowOff>
    </xdr:from>
    <xdr:to xmlns:xdr="http://schemas.openxmlformats.org/drawingml/2006/spreadsheetDrawing">
      <xdr:col>50</xdr:col>
      <xdr:colOff>114300</xdr:colOff>
      <xdr:row>97</xdr:row>
      <xdr:rowOff>164465</xdr:rowOff>
    </xdr:to>
    <xdr:cxnSp macro="">
      <xdr:nvCxnSpPr>
        <xdr:cNvPr id="471" name="直線コネクタ 470"/>
        <xdr:cNvCxnSpPr/>
      </xdr:nvCxnSpPr>
      <xdr:spPr>
        <a:xfrm>
          <a:off x="8750300" y="1670621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72" name="フローチャート: 判断 471"/>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30225" cy="254635"/>
    <xdr:sp macro="" textlink="">
      <xdr:nvSpPr>
        <xdr:cNvPr id="473" name="テキスト ボックス 472"/>
        <xdr:cNvSpPr txBox="1"/>
      </xdr:nvSpPr>
      <xdr:spPr>
        <a:xfrm>
          <a:off x="9371965" y="16364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75565</xdr:rowOff>
    </xdr:from>
    <xdr:to xmlns:xdr="http://schemas.openxmlformats.org/drawingml/2006/spreadsheetDrawing">
      <xdr:col>45</xdr:col>
      <xdr:colOff>177800</xdr:colOff>
      <xdr:row>97</xdr:row>
      <xdr:rowOff>91440</xdr:rowOff>
    </xdr:to>
    <xdr:cxnSp macro="">
      <xdr:nvCxnSpPr>
        <xdr:cNvPr id="474" name="直線コネクタ 473"/>
        <xdr:cNvCxnSpPr/>
      </xdr:nvCxnSpPr>
      <xdr:spPr>
        <a:xfrm flipV="1">
          <a:off x="7861300" y="16706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xdr:rowOff>
    </xdr:from>
    <xdr:to xmlns:xdr="http://schemas.openxmlformats.org/drawingml/2006/spreadsheetDrawing">
      <xdr:col>46</xdr:col>
      <xdr:colOff>38100</xdr:colOff>
      <xdr:row>97</xdr:row>
      <xdr:rowOff>104775</xdr:rowOff>
    </xdr:to>
    <xdr:sp macro="" textlink="">
      <xdr:nvSpPr>
        <xdr:cNvPr id="475" name="フローチャート: 判断 474"/>
        <xdr:cNvSpPr/>
      </xdr:nvSpPr>
      <xdr:spPr>
        <a:xfrm>
          <a:off x="8699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121285</xdr:rowOff>
    </xdr:from>
    <xdr:ext cx="530225" cy="254635"/>
    <xdr:sp macro="" textlink="">
      <xdr:nvSpPr>
        <xdr:cNvPr id="476" name="テキスト ボックス 475"/>
        <xdr:cNvSpPr txBox="1"/>
      </xdr:nvSpPr>
      <xdr:spPr>
        <a:xfrm>
          <a:off x="8482965" y="16409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91440</xdr:rowOff>
    </xdr:from>
    <xdr:to xmlns:xdr="http://schemas.openxmlformats.org/drawingml/2006/spreadsheetDrawing">
      <xdr:col>41</xdr:col>
      <xdr:colOff>50800</xdr:colOff>
      <xdr:row>97</xdr:row>
      <xdr:rowOff>102870</xdr:rowOff>
    </xdr:to>
    <xdr:cxnSp macro="">
      <xdr:nvCxnSpPr>
        <xdr:cNvPr id="477" name="直線コネクタ 476"/>
        <xdr:cNvCxnSpPr/>
      </xdr:nvCxnSpPr>
      <xdr:spPr>
        <a:xfrm flipV="1">
          <a:off x="6972300" y="167220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78" name="フローチャート: 判断 477"/>
        <xdr:cNvSpPr/>
      </xdr:nvSpPr>
      <xdr:spPr>
        <a:xfrm>
          <a:off x="7810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153670</xdr:rowOff>
    </xdr:from>
    <xdr:ext cx="530225" cy="259080"/>
    <xdr:sp macro="" textlink="">
      <xdr:nvSpPr>
        <xdr:cNvPr id="479" name="テキスト ボックス 478"/>
        <xdr:cNvSpPr txBox="1"/>
      </xdr:nvSpPr>
      <xdr:spPr>
        <a:xfrm>
          <a:off x="7593965" y="16441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144145</xdr:rowOff>
    </xdr:from>
    <xdr:to xmlns:xdr="http://schemas.openxmlformats.org/drawingml/2006/spreadsheetDrawing">
      <xdr:col>36</xdr:col>
      <xdr:colOff>165100</xdr:colOff>
      <xdr:row>97</xdr:row>
      <xdr:rowOff>74930</xdr:rowOff>
    </xdr:to>
    <xdr:sp macro="" textlink="">
      <xdr:nvSpPr>
        <xdr:cNvPr id="480" name="フローチャート: 判断 479"/>
        <xdr:cNvSpPr/>
      </xdr:nvSpPr>
      <xdr:spPr>
        <a:xfrm>
          <a:off x="6921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90805</xdr:rowOff>
    </xdr:from>
    <xdr:ext cx="530225" cy="258445"/>
    <xdr:sp macro="" textlink="">
      <xdr:nvSpPr>
        <xdr:cNvPr id="481" name="テキスト ボックス 480"/>
        <xdr:cNvSpPr txBox="1"/>
      </xdr:nvSpPr>
      <xdr:spPr>
        <a:xfrm>
          <a:off x="6704965" y="163785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87" name="楕円 486"/>
        <xdr:cNvSpPr/>
      </xdr:nvSpPr>
      <xdr:spPr>
        <a:xfrm>
          <a:off x="10426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105410</xdr:rowOff>
    </xdr:from>
    <xdr:ext cx="534670" cy="259080"/>
    <xdr:sp macro="" textlink="">
      <xdr:nvSpPr>
        <xdr:cNvPr id="488" name="普通建設事業費 （ うち更新整備　）該当値テキスト"/>
        <xdr:cNvSpPr txBox="1"/>
      </xdr:nvSpPr>
      <xdr:spPr>
        <a:xfrm>
          <a:off x="10528300" y="1673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113665</xdr:rowOff>
    </xdr:from>
    <xdr:to xmlns:xdr="http://schemas.openxmlformats.org/drawingml/2006/spreadsheetDrawing">
      <xdr:col>50</xdr:col>
      <xdr:colOff>165100</xdr:colOff>
      <xdr:row>98</xdr:row>
      <xdr:rowOff>43815</xdr:rowOff>
    </xdr:to>
    <xdr:sp macro="" textlink="">
      <xdr:nvSpPr>
        <xdr:cNvPr id="489" name="楕円 488"/>
        <xdr:cNvSpPr/>
      </xdr:nvSpPr>
      <xdr:spPr>
        <a:xfrm>
          <a:off x="9588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34925</xdr:rowOff>
    </xdr:from>
    <xdr:ext cx="530225" cy="259080"/>
    <xdr:sp macro="" textlink="">
      <xdr:nvSpPr>
        <xdr:cNvPr id="490" name="テキスト ボックス 489"/>
        <xdr:cNvSpPr txBox="1"/>
      </xdr:nvSpPr>
      <xdr:spPr>
        <a:xfrm>
          <a:off x="9371965" y="168370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24765</xdr:rowOff>
    </xdr:from>
    <xdr:to xmlns:xdr="http://schemas.openxmlformats.org/drawingml/2006/spreadsheetDrawing">
      <xdr:col>46</xdr:col>
      <xdr:colOff>38100</xdr:colOff>
      <xdr:row>97</xdr:row>
      <xdr:rowOff>126365</xdr:rowOff>
    </xdr:to>
    <xdr:sp macro="" textlink="">
      <xdr:nvSpPr>
        <xdr:cNvPr id="491" name="楕円 490"/>
        <xdr:cNvSpPr/>
      </xdr:nvSpPr>
      <xdr:spPr>
        <a:xfrm>
          <a:off x="8699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117475</xdr:rowOff>
    </xdr:from>
    <xdr:ext cx="530225" cy="259080"/>
    <xdr:sp macro="" textlink="">
      <xdr:nvSpPr>
        <xdr:cNvPr id="492" name="テキスト ボックス 491"/>
        <xdr:cNvSpPr txBox="1"/>
      </xdr:nvSpPr>
      <xdr:spPr>
        <a:xfrm>
          <a:off x="8482965" y="16748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40640</xdr:rowOff>
    </xdr:from>
    <xdr:to xmlns:xdr="http://schemas.openxmlformats.org/drawingml/2006/spreadsheetDrawing">
      <xdr:col>41</xdr:col>
      <xdr:colOff>101600</xdr:colOff>
      <xdr:row>97</xdr:row>
      <xdr:rowOff>142240</xdr:rowOff>
    </xdr:to>
    <xdr:sp macro="" textlink="">
      <xdr:nvSpPr>
        <xdr:cNvPr id="493" name="楕円 492"/>
        <xdr:cNvSpPr/>
      </xdr:nvSpPr>
      <xdr:spPr>
        <a:xfrm>
          <a:off x="7810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133350</xdr:rowOff>
    </xdr:from>
    <xdr:ext cx="530225" cy="254635"/>
    <xdr:sp macro="" textlink="">
      <xdr:nvSpPr>
        <xdr:cNvPr id="494" name="テキスト ボックス 493"/>
        <xdr:cNvSpPr txBox="1"/>
      </xdr:nvSpPr>
      <xdr:spPr>
        <a:xfrm>
          <a:off x="7593965" y="16764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95" name="楕円 494"/>
        <xdr:cNvSpPr/>
      </xdr:nvSpPr>
      <xdr:spPr>
        <a:xfrm>
          <a:off x="6921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30225" cy="254635"/>
    <xdr:sp macro="" textlink="">
      <xdr:nvSpPr>
        <xdr:cNvPr id="496" name="テキスト ボックス 495"/>
        <xdr:cNvSpPr txBox="1"/>
      </xdr:nvSpPr>
      <xdr:spPr>
        <a:xfrm>
          <a:off x="6704965" y="16775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5" name="テキスト ボックス 504"/>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7" name="直線コネクタ 50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4475" cy="259080"/>
    <xdr:sp macro="" textlink="">
      <xdr:nvSpPr>
        <xdr:cNvPr id="508" name="テキスト ボックス 507"/>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9" name="直線コネクタ 50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510" name="テキスト ボックス 509"/>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1" name="直線コネクタ 51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2" name="テキスト ボックス 511"/>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3" name="直線コネクタ 51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14" name="テキスト ボックス 513"/>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5" name="直線コネクタ 51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6" name="テキスト ボックス 515"/>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7" name="直線コネクタ 51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8" name="テキスト ボックス 517"/>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20" name="テキスト ボックス 519"/>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47625</xdr:rowOff>
    </xdr:from>
    <xdr:to xmlns:xdr="http://schemas.openxmlformats.org/drawingml/2006/spreadsheetDrawing">
      <xdr:col>85</xdr:col>
      <xdr:colOff>126365</xdr:colOff>
      <xdr:row>39</xdr:row>
      <xdr:rowOff>99060</xdr:rowOff>
    </xdr:to>
    <xdr:cxnSp macro="">
      <xdr:nvCxnSpPr>
        <xdr:cNvPr id="522" name="直線コネクタ 521"/>
        <xdr:cNvCxnSpPr/>
      </xdr:nvCxnSpPr>
      <xdr:spPr>
        <a:xfrm flipV="1">
          <a:off x="163175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118110</xdr:rowOff>
    </xdr:from>
    <xdr:ext cx="249555" cy="259080"/>
    <xdr:sp macro="" textlink="">
      <xdr:nvSpPr>
        <xdr:cNvPr id="523" name="災害復旧事業費最小値テキスト"/>
        <xdr:cNvSpPr txBox="1"/>
      </xdr:nvSpPr>
      <xdr:spPr>
        <a:xfrm>
          <a:off x="1637030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4" name="直線コネクタ 52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166370</xdr:rowOff>
    </xdr:from>
    <xdr:ext cx="534670" cy="254635"/>
    <xdr:sp macro="" textlink="">
      <xdr:nvSpPr>
        <xdr:cNvPr id="525" name="災害復旧事業費最大値テキスト"/>
        <xdr:cNvSpPr txBox="1"/>
      </xdr:nvSpPr>
      <xdr:spPr>
        <a:xfrm>
          <a:off x="16370300" y="5138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47625</xdr:rowOff>
    </xdr:from>
    <xdr:to xmlns:xdr="http://schemas.openxmlformats.org/drawingml/2006/spreadsheetDrawing">
      <xdr:col>86</xdr:col>
      <xdr:colOff>25400</xdr:colOff>
      <xdr:row>31</xdr:row>
      <xdr:rowOff>47625</xdr:rowOff>
    </xdr:to>
    <xdr:cxnSp macro="">
      <xdr:nvCxnSpPr>
        <xdr:cNvPr id="526" name="直線コネクタ 525"/>
        <xdr:cNvCxnSpPr/>
      </xdr:nvCxnSpPr>
      <xdr:spPr>
        <a:xfrm>
          <a:off x="16230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167005</xdr:rowOff>
    </xdr:from>
    <xdr:to xmlns:xdr="http://schemas.openxmlformats.org/drawingml/2006/spreadsheetDrawing">
      <xdr:col>85</xdr:col>
      <xdr:colOff>127000</xdr:colOff>
      <xdr:row>38</xdr:row>
      <xdr:rowOff>78740</xdr:rowOff>
    </xdr:to>
    <xdr:cxnSp macro="">
      <xdr:nvCxnSpPr>
        <xdr:cNvPr id="527" name="直線コネクタ 526"/>
        <xdr:cNvCxnSpPr/>
      </xdr:nvCxnSpPr>
      <xdr:spPr>
        <a:xfrm>
          <a:off x="15481300" y="651065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162560</xdr:rowOff>
    </xdr:from>
    <xdr:ext cx="469900" cy="259080"/>
    <xdr:sp macro="" textlink="">
      <xdr:nvSpPr>
        <xdr:cNvPr id="528" name="災害復旧事業費平均値テキスト"/>
        <xdr:cNvSpPr txBox="1"/>
      </xdr:nvSpPr>
      <xdr:spPr>
        <a:xfrm>
          <a:off x="16370300" y="6677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12700</xdr:rowOff>
    </xdr:from>
    <xdr:to xmlns:xdr="http://schemas.openxmlformats.org/drawingml/2006/spreadsheetDrawing">
      <xdr:col>85</xdr:col>
      <xdr:colOff>177800</xdr:colOff>
      <xdr:row>39</xdr:row>
      <xdr:rowOff>114300</xdr:rowOff>
    </xdr:to>
    <xdr:sp macro="" textlink="">
      <xdr:nvSpPr>
        <xdr:cNvPr id="529" name="フローチャート: 判断 528"/>
        <xdr:cNvSpPr/>
      </xdr:nvSpPr>
      <xdr:spPr>
        <a:xfrm>
          <a:off x="162687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167005</xdr:rowOff>
    </xdr:from>
    <xdr:to xmlns:xdr="http://schemas.openxmlformats.org/drawingml/2006/spreadsheetDrawing">
      <xdr:col>81</xdr:col>
      <xdr:colOff>50800</xdr:colOff>
      <xdr:row>39</xdr:row>
      <xdr:rowOff>80010</xdr:rowOff>
    </xdr:to>
    <xdr:cxnSp macro="">
      <xdr:nvCxnSpPr>
        <xdr:cNvPr id="530" name="直線コネクタ 529"/>
        <xdr:cNvCxnSpPr/>
      </xdr:nvCxnSpPr>
      <xdr:spPr>
        <a:xfrm flipV="1">
          <a:off x="14592300" y="651065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15875</xdr:rowOff>
    </xdr:from>
    <xdr:to xmlns:xdr="http://schemas.openxmlformats.org/drawingml/2006/spreadsheetDrawing">
      <xdr:col>81</xdr:col>
      <xdr:colOff>101600</xdr:colOff>
      <xdr:row>39</xdr:row>
      <xdr:rowOff>117475</xdr:rowOff>
    </xdr:to>
    <xdr:sp macro="" textlink="">
      <xdr:nvSpPr>
        <xdr:cNvPr id="531" name="フローチャート: 判断 530"/>
        <xdr:cNvSpPr/>
      </xdr:nvSpPr>
      <xdr:spPr>
        <a:xfrm>
          <a:off x="1543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109220</xdr:rowOff>
    </xdr:from>
    <xdr:ext cx="378460" cy="254635"/>
    <xdr:sp macro="" textlink="">
      <xdr:nvSpPr>
        <xdr:cNvPr id="532" name="テキスト ボックス 531"/>
        <xdr:cNvSpPr txBox="1"/>
      </xdr:nvSpPr>
      <xdr:spPr>
        <a:xfrm>
          <a:off x="15292070" y="67957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80010</xdr:rowOff>
    </xdr:from>
    <xdr:to xmlns:xdr="http://schemas.openxmlformats.org/drawingml/2006/spreadsheetDrawing">
      <xdr:col>76</xdr:col>
      <xdr:colOff>114300</xdr:colOff>
      <xdr:row>39</xdr:row>
      <xdr:rowOff>82550</xdr:rowOff>
    </xdr:to>
    <xdr:cxnSp macro="">
      <xdr:nvCxnSpPr>
        <xdr:cNvPr id="533" name="直線コネクタ 532"/>
        <xdr:cNvCxnSpPr/>
      </xdr:nvCxnSpPr>
      <xdr:spPr>
        <a:xfrm flipV="1">
          <a:off x="13703300" y="6766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6350</xdr:rowOff>
    </xdr:from>
    <xdr:to xmlns:xdr="http://schemas.openxmlformats.org/drawingml/2006/spreadsheetDrawing">
      <xdr:col>76</xdr:col>
      <xdr:colOff>165100</xdr:colOff>
      <xdr:row>39</xdr:row>
      <xdr:rowOff>107315</xdr:rowOff>
    </xdr:to>
    <xdr:sp macro="" textlink="">
      <xdr:nvSpPr>
        <xdr:cNvPr id="534" name="フローチャート: 判断 533"/>
        <xdr:cNvSpPr/>
      </xdr:nvSpPr>
      <xdr:spPr>
        <a:xfrm>
          <a:off x="1454150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123825</xdr:rowOff>
    </xdr:from>
    <xdr:ext cx="465455" cy="254635"/>
    <xdr:sp macro="" textlink="">
      <xdr:nvSpPr>
        <xdr:cNvPr id="535" name="テキスト ボックス 534"/>
        <xdr:cNvSpPr txBox="1"/>
      </xdr:nvSpPr>
      <xdr:spPr>
        <a:xfrm>
          <a:off x="14357350" y="64674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73660</xdr:rowOff>
    </xdr:from>
    <xdr:to xmlns:xdr="http://schemas.openxmlformats.org/drawingml/2006/spreadsheetDrawing">
      <xdr:col>71</xdr:col>
      <xdr:colOff>177800</xdr:colOff>
      <xdr:row>39</xdr:row>
      <xdr:rowOff>82550</xdr:rowOff>
    </xdr:to>
    <xdr:cxnSp macro="">
      <xdr:nvCxnSpPr>
        <xdr:cNvPr id="536" name="直線コネクタ 535"/>
        <xdr:cNvCxnSpPr/>
      </xdr:nvCxnSpPr>
      <xdr:spPr>
        <a:xfrm>
          <a:off x="12814300" y="67602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7" name="フローチャート: 判断 536"/>
        <xdr:cNvSpPr/>
      </xdr:nvSpPr>
      <xdr:spPr>
        <a:xfrm>
          <a:off x="1365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112395</xdr:rowOff>
    </xdr:from>
    <xdr:ext cx="465455" cy="254635"/>
    <xdr:sp macro="" textlink="">
      <xdr:nvSpPr>
        <xdr:cNvPr id="538" name="テキスト ボックス 537"/>
        <xdr:cNvSpPr txBox="1"/>
      </xdr:nvSpPr>
      <xdr:spPr>
        <a:xfrm>
          <a:off x="13468350" y="64560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27940</xdr:rowOff>
    </xdr:from>
    <xdr:to xmlns:xdr="http://schemas.openxmlformats.org/drawingml/2006/spreadsheetDrawing">
      <xdr:col>67</xdr:col>
      <xdr:colOff>101600</xdr:colOff>
      <xdr:row>39</xdr:row>
      <xdr:rowOff>129540</xdr:rowOff>
    </xdr:to>
    <xdr:sp macro="" textlink="">
      <xdr:nvSpPr>
        <xdr:cNvPr id="539" name="フローチャート: 判断 538"/>
        <xdr:cNvSpPr/>
      </xdr:nvSpPr>
      <xdr:spPr>
        <a:xfrm>
          <a:off x="12763500" y="671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120650</xdr:rowOff>
    </xdr:from>
    <xdr:ext cx="378460" cy="254635"/>
    <xdr:sp macro="" textlink="">
      <xdr:nvSpPr>
        <xdr:cNvPr id="540" name="テキスト ボックス 539"/>
        <xdr:cNvSpPr txBox="1"/>
      </xdr:nvSpPr>
      <xdr:spPr>
        <a:xfrm>
          <a:off x="12625070" y="68072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27940</xdr:rowOff>
    </xdr:from>
    <xdr:to xmlns:xdr="http://schemas.openxmlformats.org/drawingml/2006/spreadsheetDrawing">
      <xdr:col>85</xdr:col>
      <xdr:colOff>177800</xdr:colOff>
      <xdr:row>38</xdr:row>
      <xdr:rowOff>129540</xdr:rowOff>
    </xdr:to>
    <xdr:sp macro="" textlink="">
      <xdr:nvSpPr>
        <xdr:cNvPr id="546" name="楕円 545"/>
        <xdr:cNvSpPr/>
      </xdr:nvSpPr>
      <xdr:spPr>
        <a:xfrm>
          <a:off x="16268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50800</xdr:rowOff>
    </xdr:from>
    <xdr:ext cx="469900" cy="259080"/>
    <xdr:sp macro="" textlink="">
      <xdr:nvSpPr>
        <xdr:cNvPr id="547" name="災害復旧事業費該当値テキスト"/>
        <xdr:cNvSpPr txBox="1"/>
      </xdr:nvSpPr>
      <xdr:spPr>
        <a:xfrm>
          <a:off x="16370300" y="6394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116205</xdr:rowOff>
    </xdr:from>
    <xdr:to xmlns:xdr="http://schemas.openxmlformats.org/drawingml/2006/spreadsheetDrawing">
      <xdr:col>81</xdr:col>
      <xdr:colOff>101600</xdr:colOff>
      <xdr:row>38</xdr:row>
      <xdr:rowOff>46355</xdr:rowOff>
    </xdr:to>
    <xdr:sp macro="" textlink="">
      <xdr:nvSpPr>
        <xdr:cNvPr id="548" name="楕円 547"/>
        <xdr:cNvSpPr/>
      </xdr:nvSpPr>
      <xdr:spPr>
        <a:xfrm>
          <a:off x="15430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63500</xdr:rowOff>
    </xdr:from>
    <xdr:ext cx="465455" cy="254635"/>
    <xdr:sp macro="" textlink="">
      <xdr:nvSpPr>
        <xdr:cNvPr id="549" name="テキスト ボックス 548"/>
        <xdr:cNvSpPr txBox="1"/>
      </xdr:nvSpPr>
      <xdr:spPr>
        <a:xfrm>
          <a:off x="15246350" y="62357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29210</xdr:rowOff>
    </xdr:from>
    <xdr:to xmlns:xdr="http://schemas.openxmlformats.org/drawingml/2006/spreadsheetDrawing">
      <xdr:col>76</xdr:col>
      <xdr:colOff>165100</xdr:colOff>
      <xdr:row>39</xdr:row>
      <xdr:rowOff>130810</xdr:rowOff>
    </xdr:to>
    <xdr:sp macro="" textlink="">
      <xdr:nvSpPr>
        <xdr:cNvPr id="550" name="楕円 549"/>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121920</xdr:rowOff>
    </xdr:from>
    <xdr:ext cx="378460" cy="254635"/>
    <xdr:sp macro="" textlink="">
      <xdr:nvSpPr>
        <xdr:cNvPr id="551" name="テキスト ボックス 550"/>
        <xdr:cNvSpPr txBox="1"/>
      </xdr:nvSpPr>
      <xdr:spPr>
        <a:xfrm>
          <a:off x="14403070" y="68084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31750</xdr:rowOff>
    </xdr:from>
    <xdr:to xmlns:xdr="http://schemas.openxmlformats.org/drawingml/2006/spreadsheetDrawing">
      <xdr:col>72</xdr:col>
      <xdr:colOff>38100</xdr:colOff>
      <xdr:row>39</xdr:row>
      <xdr:rowOff>133350</xdr:rowOff>
    </xdr:to>
    <xdr:sp macro="" textlink="">
      <xdr:nvSpPr>
        <xdr:cNvPr id="552" name="楕円 551"/>
        <xdr:cNvSpPr/>
      </xdr:nvSpPr>
      <xdr:spPr>
        <a:xfrm>
          <a:off x="13652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124460</xdr:rowOff>
    </xdr:from>
    <xdr:ext cx="378460" cy="259080"/>
    <xdr:sp macro="" textlink="">
      <xdr:nvSpPr>
        <xdr:cNvPr id="553" name="テキスト ボックス 552"/>
        <xdr:cNvSpPr txBox="1"/>
      </xdr:nvSpPr>
      <xdr:spPr>
        <a:xfrm>
          <a:off x="13514070" y="6811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22860</xdr:rowOff>
    </xdr:from>
    <xdr:to xmlns:xdr="http://schemas.openxmlformats.org/drawingml/2006/spreadsheetDrawing">
      <xdr:col>67</xdr:col>
      <xdr:colOff>101600</xdr:colOff>
      <xdr:row>39</xdr:row>
      <xdr:rowOff>124460</xdr:rowOff>
    </xdr:to>
    <xdr:sp macro="" textlink="">
      <xdr:nvSpPr>
        <xdr:cNvPr id="554" name="楕円 553"/>
        <xdr:cNvSpPr/>
      </xdr:nvSpPr>
      <xdr:spPr>
        <a:xfrm>
          <a:off x="12763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140970</xdr:rowOff>
    </xdr:from>
    <xdr:ext cx="378460" cy="259080"/>
    <xdr:sp macro="" textlink="">
      <xdr:nvSpPr>
        <xdr:cNvPr id="555" name="テキスト ボックス 554"/>
        <xdr:cNvSpPr txBox="1"/>
      </xdr:nvSpPr>
      <xdr:spPr>
        <a:xfrm>
          <a:off x="1262507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64" name="テキスト ボックス 563"/>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4475" cy="254635"/>
    <xdr:sp macro="" textlink="">
      <xdr:nvSpPr>
        <xdr:cNvPr id="567" name="テキスト ボックス 566"/>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69" name="テキスト ボックス 568"/>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1" name="直線コネクタ 57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6" name="直線コネクタ 57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9" name="直線コネクタ 57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9080"/>
    <xdr:sp macro="" textlink="">
      <xdr:nvSpPr>
        <xdr:cNvPr id="581" name="テキスト ボックス 580"/>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2" name="直線コネクタ 58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9080"/>
    <xdr:sp macro="" textlink="">
      <xdr:nvSpPr>
        <xdr:cNvPr id="584" name="テキスト ボックス 583"/>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5" name="直線コネクタ 58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9080"/>
    <xdr:sp macro="" textlink="">
      <xdr:nvSpPr>
        <xdr:cNvPr id="587" name="テキスト ボックス 586"/>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9080"/>
    <xdr:sp macro="" textlink="">
      <xdr:nvSpPr>
        <xdr:cNvPr id="589" name="テキスト ボックス 588"/>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9080"/>
    <xdr:sp macro="" textlink="">
      <xdr:nvSpPr>
        <xdr:cNvPr id="598" name="テキスト ボックス 597"/>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9080"/>
    <xdr:sp macro="" textlink="">
      <xdr:nvSpPr>
        <xdr:cNvPr id="600" name="テキスト ボックス 599"/>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9080"/>
    <xdr:sp macro="" textlink="">
      <xdr:nvSpPr>
        <xdr:cNvPr id="602" name="テキスト ボックス 601"/>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9080"/>
    <xdr:sp macro="" textlink="">
      <xdr:nvSpPr>
        <xdr:cNvPr id="604" name="テキスト ボックス 603"/>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3" name="テキスト ボックス 612"/>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6" name="テキスト ボックス 615"/>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8" name="テキスト ボックス 61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20" name="テキスト ボックス 619"/>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4" name="テキスト ボックス 623"/>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6" name="テキスト ボックス 625"/>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55245</xdr:rowOff>
    </xdr:from>
    <xdr:to xmlns:xdr="http://schemas.openxmlformats.org/drawingml/2006/spreadsheetDrawing">
      <xdr:col>85</xdr:col>
      <xdr:colOff>126365</xdr:colOff>
      <xdr:row>78</xdr:row>
      <xdr:rowOff>93345</xdr:rowOff>
    </xdr:to>
    <xdr:cxnSp macro="">
      <xdr:nvCxnSpPr>
        <xdr:cNvPr id="628" name="直線コネクタ 627"/>
        <xdr:cNvCxnSpPr/>
      </xdr:nvCxnSpPr>
      <xdr:spPr>
        <a:xfrm flipV="1">
          <a:off x="1631759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97790</xdr:rowOff>
    </xdr:from>
    <xdr:ext cx="469900" cy="254635"/>
    <xdr:sp macro="" textlink="">
      <xdr:nvSpPr>
        <xdr:cNvPr id="629" name="公債費最小値テキスト"/>
        <xdr:cNvSpPr txBox="1"/>
      </xdr:nvSpPr>
      <xdr:spPr>
        <a:xfrm>
          <a:off x="16370300" y="134708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93345</xdr:rowOff>
    </xdr:from>
    <xdr:to xmlns:xdr="http://schemas.openxmlformats.org/drawingml/2006/spreadsheetDrawing">
      <xdr:col>86</xdr:col>
      <xdr:colOff>25400</xdr:colOff>
      <xdr:row>78</xdr:row>
      <xdr:rowOff>93345</xdr:rowOff>
    </xdr:to>
    <xdr:cxnSp macro="">
      <xdr:nvCxnSpPr>
        <xdr:cNvPr id="630" name="直線コネクタ 629"/>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1905</xdr:rowOff>
    </xdr:from>
    <xdr:ext cx="598805" cy="259080"/>
    <xdr:sp macro="" textlink="">
      <xdr:nvSpPr>
        <xdr:cNvPr id="631" name="公債費最大値テキスト"/>
        <xdr:cNvSpPr txBox="1"/>
      </xdr:nvSpPr>
      <xdr:spPr>
        <a:xfrm>
          <a:off x="16370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55245</xdr:rowOff>
    </xdr:from>
    <xdr:to xmlns:xdr="http://schemas.openxmlformats.org/drawingml/2006/spreadsheetDrawing">
      <xdr:col>86</xdr:col>
      <xdr:colOff>25400</xdr:colOff>
      <xdr:row>70</xdr:row>
      <xdr:rowOff>55245</xdr:rowOff>
    </xdr:to>
    <xdr:cxnSp macro="">
      <xdr:nvCxnSpPr>
        <xdr:cNvPr id="632" name="直線コネクタ 631"/>
        <xdr:cNvCxnSpPr/>
      </xdr:nvCxnSpPr>
      <xdr:spPr>
        <a:xfrm>
          <a:off x="16230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144780</xdr:rowOff>
    </xdr:from>
    <xdr:to xmlns:xdr="http://schemas.openxmlformats.org/drawingml/2006/spreadsheetDrawing">
      <xdr:col>85</xdr:col>
      <xdr:colOff>127000</xdr:colOff>
      <xdr:row>76</xdr:row>
      <xdr:rowOff>156845</xdr:rowOff>
    </xdr:to>
    <xdr:cxnSp macro="">
      <xdr:nvCxnSpPr>
        <xdr:cNvPr id="633" name="直線コネクタ 632"/>
        <xdr:cNvCxnSpPr/>
      </xdr:nvCxnSpPr>
      <xdr:spPr>
        <a:xfrm flipV="1">
          <a:off x="15481300" y="131749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76200</xdr:rowOff>
    </xdr:from>
    <xdr:ext cx="534670" cy="254635"/>
    <xdr:sp macro="" textlink="">
      <xdr:nvSpPr>
        <xdr:cNvPr id="634" name="公債費平均値テキスト"/>
        <xdr:cNvSpPr txBox="1"/>
      </xdr:nvSpPr>
      <xdr:spPr>
        <a:xfrm>
          <a:off x="16370300" y="129349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53340</xdr:rowOff>
    </xdr:from>
    <xdr:to xmlns:xdr="http://schemas.openxmlformats.org/drawingml/2006/spreadsheetDrawing">
      <xdr:col>85</xdr:col>
      <xdr:colOff>177800</xdr:colOff>
      <xdr:row>76</xdr:row>
      <xdr:rowOff>154940</xdr:rowOff>
    </xdr:to>
    <xdr:sp macro="" textlink="">
      <xdr:nvSpPr>
        <xdr:cNvPr id="635" name="フローチャート: 判断 634"/>
        <xdr:cNvSpPr/>
      </xdr:nvSpPr>
      <xdr:spPr>
        <a:xfrm>
          <a:off x="16268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156845</xdr:rowOff>
    </xdr:from>
    <xdr:to xmlns:xdr="http://schemas.openxmlformats.org/drawingml/2006/spreadsheetDrawing">
      <xdr:col>81</xdr:col>
      <xdr:colOff>50800</xdr:colOff>
      <xdr:row>76</xdr:row>
      <xdr:rowOff>168275</xdr:rowOff>
    </xdr:to>
    <xdr:cxnSp macro="">
      <xdr:nvCxnSpPr>
        <xdr:cNvPr id="636" name="直線コネクタ 635"/>
        <xdr:cNvCxnSpPr/>
      </xdr:nvCxnSpPr>
      <xdr:spPr>
        <a:xfrm flipV="1">
          <a:off x="14592300" y="13187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49530</xdr:rowOff>
    </xdr:from>
    <xdr:to xmlns:xdr="http://schemas.openxmlformats.org/drawingml/2006/spreadsheetDrawing">
      <xdr:col>81</xdr:col>
      <xdr:colOff>101600</xdr:colOff>
      <xdr:row>76</xdr:row>
      <xdr:rowOff>151130</xdr:rowOff>
    </xdr:to>
    <xdr:sp macro="" textlink="">
      <xdr:nvSpPr>
        <xdr:cNvPr id="637" name="フローチャート: 判断 636"/>
        <xdr:cNvSpPr/>
      </xdr:nvSpPr>
      <xdr:spPr>
        <a:xfrm>
          <a:off x="15430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167640</xdr:rowOff>
    </xdr:from>
    <xdr:ext cx="530225" cy="254635"/>
    <xdr:sp macro="" textlink="">
      <xdr:nvSpPr>
        <xdr:cNvPr id="638" name="テキスト ボックス 637"/>
        <xdr:cNvSpPr txBox="1"/>
      </xdr:nvSpPr>
      <xdr:spPr>
        <a:xfrm>
          <a:off x="15213965" y="12854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158750</xdr:rowOff>
    </xdr:from>
    <xdr:to xmlns:xdr="http://schemas.openxmlformats.org/drawingml/2006/spreadsheetDrawing">
      <xdr:col>76</xdr:col>
      <xdr:colOff>114300</xdr:colOff>
      <xdr:row>76</xdr:row>
      <xdr:rowOff>168275</xdr:rowOff>
    </xdr:to>
    <xdr:cxnSp macro="">
      <xdr:nvCxnSpPr>
        <xdr:cNvPr id="639" name="直線コネクタ 638"/>
        <xdr:cNvCxnSpPr/>
      </xdr:nvCxnSpPr>
      <xdr:spPr>
        <a:xfrm>
          <a:off x="13703300" y="131889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59055</xdr:rowOff>
    </xdr:from>
    <xdr:to xmlns:xdr="http://schemas.openxmlformats.org/drawingml/2006/spreadsheetDrawing">
      <xdr:col>76</xdr:col>
      <xdr:colOff>165100</xdr:colOff>
      <xdr:row>76</xdr:row>
      <xdr:rowOff>160655</xdr:rowOff>
    </xdr:to>
    <xdr:sp macro="" textlink="">
      <xdr:nvSpPr>
        <xdr:cNvPr id="640" name="フローチャート: 判断 639"/>
        <xdr:cNvSpPr/>
      </xdr:nvSpPr>
      <xdr:spPr>
        <a:xfrm>
          <a:off x="14541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6350</xdr:rowOff>
    </xdr:from>
    <xdr:ext cx="530225" cy="254635"/>
    <xdr:sp macro="" textlink="">
      <xdr:nvSpPr>
        <xdr:cNvPr id="641" name="テキスト ボックス 640"/>
        <xdr:cNvSpPr txBox="1"/>
      </xdr:nvSpPr>
      <xdr:spPr>
        <a:xfrm>
          <a:off x="14324965" y="12865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158750</xdr:rowOff>
    </xdr:from>
    <xdr:to xmlns:xdr="http://schemas.openxmlformats.org/drawingml/2006/spreadsheetDrawing">
      <xdr:col>71</xdr:col>
      <xdr:colOff>177800</xdr:colOff>
      <xdr:row>77</xdr:row>
      <xdr:rowOff>20955</xdr:rowOff>
    </xdr:to>
    <xdr:cxnSp macro="">
      <xdr:nvCxnSpPr>
        <xdr:cNvPr id="642" name="直線コネクタ 641"/>
        <xdr:cNvCxnSpPr/>
      </xdr:nvCxnSpPr>
      <xdr:spPr>
        <a:xfrm flipV="1">
          <a:off x="12814300" y="131889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64135</xdr:rowOff>
    </xdr:from>
    <xdr:to xmlns:xdr="http://schemas.openxmlformats.org/drawingml/2006/spreadsheetDrawing">
      <xdr:col>72</xdr:col>
      <xdr:colOff>38100</xdr:colOff>
      <xdr:row>76</xdr:row>
      <xdr:rowOff>166370</xdr:rowOff>
    </xdr:to>
    <xdr:sp macro="" textlink="">
      <xdr:nvSpPr>
        <xdr:cNvPr id="643" name="フローチャート: 判断 642"/>
        <xdr:cNvSpPr/>
      </xdr:nvSpPr>
      <xdr:spPr>
        <a:xfrm>
          <a:off x="13652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10795</xdr:rowOff>
    </xdr:from>
    <xdr:ext cx="530225" cy="258445"/>
    <xdr:sp macro="" textlink="">
      <xdr:nvSpPr>
        <xdr:cNvPr id="644" name="テキスト ボックス 643"/>
        <xdr:cNvSpPr txBox="1"/>
      </xdr:nvSpPr>
      <xdr:spPr>
        <a:xfrm>
          <a:off x="13435965" y="128695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47625</xdr:rowOff>
    </xdr:from>
    <xdr:to xmlns:xdr="http://schemas.openxmlformats.org/drawingml/2006/spreadsheetDrawing">
      <xdr:col>67</xdr:col>
      <xdr:colOff>101600</xdr:colOff>
      <xdr:row>76</xdr:row>
      <xdr:rowOff>149225</xdr:rowOff>
    </xdr:to>
    <xdr:sp macro="" textlink="">
      <xdr:nvSpPr>
        <xdr:cNvPr id="645" name="フローチャート: 判断 644"/>
        <xdr:cNvSpPr/>
      </xdr:nvSpPr>
      <xdr:spPr>
        <a:xfrm>
          <a:off x="12763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166370</xdr:rowOff>
    </xdr:from>
    <xdr:ext cx="530225" cy="254635"/>
    <xdr:sp macro="" textlink="">
      <xdr:nvSpPr>
        <xdr:cNvPr id="646" name="テキスト ボックス 645"/>
        <xdr:cNvSpPr txBox="1"/>
      </xdr:nvSpPr>
      <xdr:spPr>
        <a:xfrm>
          <a:off x="12546965" y="12853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93980</xdr:rowOff>
    </xdr:from>
    <xdr:to xmlns:xdr="http://schemas.openxmlformats.org/drawingml/2006/spreadsheetDrawing">
      <xdr:col>85</xdr:col>
      <xdr:colOff>177800</xdr:colOff>
      <xdr:row>77</xdr:row>
      <xdr:rowOff>24130</xdr:rowOff>
    </xdr:to>
    <xdr:sp macro="" textlink="">
      <xdr:nvSpPr>
        <xdr:cNvPr id="652" name="楕円 651"/>
        <xdr:cNvSpPr/>
      </xdr:nvSpPr>
      <xdr:spPr>
        <a:xfrm>
          <a:off x="162687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72390</xdr:rowOff>
    </xdr:from>
    <xdr:ext cx="534670" cy="259080"/>
    <xdr:sp macro="" textlink="">
      <xdr:nvSpPr>
        <xdr:cNvPr id="653" name="公債費該当値テキスト"/>
        <xdr:cNvSpPr txBox="1"/>
      </xdr:nvSpPr>
      <xdr:spPr>
        <a:xfrm>
          <a:off x="16370300" y="1310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106045</xdr:rowOff>
    </xdr:from>
    <xdr:to xmlns:xdr="http://schemas.openxmlformats.org/drawingml/2006/spreadsheetDrawing">
      <xdr:col>81</xdr:col>
      <xdr:colOff>101600</xdr:colOff>
      <xdr:row>77</xdr:row>
      <xdr:rowOff>36195</xdr:rowOff>
    </xdr:to>
    <xdr:sp macro="" textlink="">
      <xdr:nvSpPr>
        <xdr:cNvPr id="654" name="楕円 653"/>
        <xdr:cNvSpPr/>
      </xdr:nvSpPr>
      <xdr:spPr>
        <a:xfrm>
          <a:off x="15430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27305</xdr:rowOff>
    </xdr:from>
    <xdr:ext cx="530225" cy="259080"/>
    <xdr:sp macro="" textlink="">
      <xdr:nvSpPr>
        <xdr:cNvPr id="655" name="テキスト ボックス 654"/>
        <xdr:cNvSpPr txBox="1"/>
      </xdr:nvSpPr>
      <xdr:spPr>
        <a:xfrm>
          <a:off x="15213965" y="13228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117475</xdr:rowOff>
    </xdr:from>
    <xdr:to xmlns:xdr="http://schemas.openxmlformats.org/drawingml/2006/spreadsheetDrawing">
      <xdr:col>76</xdr:col>
      <xdr:colOff>165100</xdr:colOff>
      <xdr:row>77</xdr:row>
      <xdr:rowOff>47625</xdr:rowOff>
    </xdr:to>
    <xdr:sp macro="" textlink="">
      <xdr:nvSpPr>
        <xdr:cNvPr id="656" name="楕円 655"/>
        <xdr:cNvSpPr/>
      </xdr:nvSpPr>
      <xdr:spPr>
        <a:xfrm>
          <a:off x="14541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38735</xdr:rowOff>
    </xdr:from>
    <xdr:ext cx="530225" cy="259080"/>
    <xdr:sp macro="" textlink="">
      <xdr:nvSpPr>
        <xdr:cNvPr id="657" name="テキスト ボックス 656"/>
        <xdr:cNvSpPr txBox="1"/>
      </xdr:nvSpPr>
      <xdr:spPr>
        <a:xfrm>
          <a:off x="14324965" y="13240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107950</xdr:rowOff>
    </xdr:from>
    <xdr:to xmlns:xdr="http://schemas.openxmlformats.org/drawingml/2006/spreadsheetDrawing">
      <xdr:col>72</xdr:col>
      <xdr:colOff>38100</xdr:colOff>
      <xdr:row>77</xdr:row>
      <xdr:rowOff>38100</xdr:rowOff>
    </xdr:to>
    <xdr:sp macro="" textlink="">
      <xdr:nvSpPr>
        <xdr:cNvPr id="658" name="楕円 657"/>
        <xdr:cNvSpPr/>
      </xdr:nvSpPr>
      <xdr:spPr>
        <a:xfrm>
          <a:off x="136525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29210</xdr:rowOff>
    </xdr:from>
    <xdr:ext cx="530225" cy="254635"/>
    <xdr:sp macro="" textlink="">
      <xdr:nvSpPr>
        <xdr:cNvPr id="659" name="テキスト ボックス 658"/>
        <xdr:cNvSpPr txBox="1"/>
      </xdr:nvSpPr>
      <xdr:spPr>
        <a:xfrm>
          <a:off x="13435965" y="13230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141605</xdr:rowOff>
    </xdr:from>
    <xdr:to xmlns:xdr="http://schemas.openxmlformats.org/drawingml/2006/spreadsheetDrawing">
      <xdr:col>67</xdr:col>
      <xdr:colOff>101600</xdr:colOff>
      <xdr:row>77</xdr:row>
      <xdr:rowOff>71755</xdr:rowOff>
    </xdr:to>
    <xdr:sp macro="" textlink="">
      <xdr:nvSpPr>
        <xdr:cNvPr id="660" name="楕円 659"/>
        <xdr:cNvSpPr/>
      </xdr:nvSpPr>
      <xdr:spPr>
        <a:xfrm>
          <a:off x="12763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63500</xdr:rowOff>
    </xdr:from>
    <xdr:ext cx="530225" cy="254635"/>
    <xdr:sp macro="" textlink="">
      <xdr:nvSpPr>
        <xdr:cNvPr id="661" name="テキスト ボックス 660"/>
        <xdr:cNvSpPr txBox="1"/>
      </xdr:nvSpPr>
      <xdr:spPr>
        <a:xfrm>
          <a:off x="12546965" y="132651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70" name="テキスト ボックス 669"/>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2" name="直線コネクタ 67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4475" cy="259080"/>
    <xdr:sp macro="" textlink="">
      <xdr:nvSpPr>
        <xdr:cNvPr id="673" name="テキスト ボックス 672"/>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4" name="直線コネクタ 67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4635"/>
    <xdr:sp macro="" textlink="">
      <xdr:nvSpPr>
        <xdr:cNvPr id="675" name="テキスト ボックス 674"/>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6" name="直線コネクタ 67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7" name="テキスト ボックス 676"/>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8" name="直線コネクタ 67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4635"/>
    <xdr:sp macro="" textlink="">
      <xdr:nvSpPr>
        <xdr:cNvPr id="679" name="テキスト ボックス 678"/>
        <xdr:cNvSpPr txBox="1"/>
      </xdr:nvSpPr>
      <xdr:spPr>
        <a:xfrm>
          <a:off x="11914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0" name="直線コネクタ 67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1" name="テキスト ボックス 680"/>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2" name="直線コネクタ 68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185" cy="259080"/>
    <xdr:sp macro="" textlink="">
      <xdr:nvSpPr>
        <xdr:cNvPr id="683" name="テキスト ボックス 682"/>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5" name="テキスト ボックス 684"/>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29210</xdr:rowOff>
    </xdr:from>
    <xdr:to xmlns:xdr="http://schemas.openxmlformats.org/drawingml/2006/spreadsheetDrawing">
      <xdr:col>85</xdr:col>
      <xdr:colOff>126365</xdr:colOff>
      <xdr:row>99</xdr:row>
      <xdr:rowOff>64135</xdr:rowOff>
    </xdr:to>
    <xdr:cxnSp macro="">
      <xdr:nvCxnSpPr>
        <xdr:cNvPr id="687" name="直線コネクタ 686"/>
        <xdr:cNvCxnSpPr/>
      </xdr:nvCxnSpPr>
      <xdr:spPr>
        <a:xfrm flipV="1">
          <a:off x="1631759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67945</xdr:rowOff>
    </xdr:from>
    <xdr:ext cx="469900" cy="258445"/>
    <xdr:sp macro="" textlink="">
      <xdr:nvSpPr>
        <xdr:cNvPr id="688" name="積立金最小値テキスト"/>
        <xdr:cNvSpPr txBox="1"/>
      </xdr:nvSpPr>
      <xdr:spPr>
        <a:xfrm>
          <a:off x="1637030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64135</xdr:rowOff>
    </xdr:from>
    <xdr:to xmlns:xdr="http://schemas.openxmlformats.org/drawingml/2006/spreadsheetDrawing">
      <xdr:col>86</xdr:col>
      <xdr:colOff>25400</xdr:colOff>
      <xdr:row>99</xdr:row>
      <xdr:rowOff>64135</xdr:rowOff>
    </xdr:to>
    <xdr:cxnSp macro="">
      <xdr:nvCxnSpPr>
        <xdr:cNvPr id="689" name="直線コネクタ 688"/>
        <xdr:cNvCxnSpPr/>
      </xdr:nvCxnSpPr>
      <xdr:spPr>
        <a:xfrm>
          <a:off x="16230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146685</xdr:rowOff>
    </xdr:from>
    <xdr:ext cx="534670" cy="254635"/>
    <xdr:sp macro="" textlink="">
      <xdr:nvSpPr>
        <xdr:cNvPr id="690" name="積立金最大値テキスト"/>
        <xdr:cNvSpPr txBox="1"/>
      </xdr:nvSpPr>
      <xdr:spPr>
        <a:xfrm>
          <a:off x="16370300" y="154057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29210</xdr:rowOff>
    </xdr:from>
    <xdr:to xmlns:xdr="http://schemas.openxmlformats.org/drawingml/2006/spreadsheetDrawing">
      <xdr:col>86</xdr:col>
      <xdr:colOff>25400</xdr:colOff>
      <xdr:row>91</xdr:row>
      <xdr:rowOff>29210</xdr:rowOff>
    </xdr:to>
    <xdr:cxnSp macro="">
      <xdr:nvCxnSpPr>
        <xdr:cNvPr id="691" name="直線コネクタ 690"/>
        <xdr:cNvCxnSpPr/>
      </xdr:nvCxnSpPr>
      <xdr:spPr>
        <a:xfrm>
          <a:off x="16230600" y="1563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29210</xdr:rowOff>
    </xdr:from>
    <xdr:to xmlns:xdr="http://schemas.openxmlformats.org/drawingml/2006/spreadsheetDrawing">
      <xdr:col>85</xdr:col>
      <xdr:colOff>127000</xdr:colOff>
      <xdr:row>95</xdr:row>
      <xdr:rowOff>49530</xdr:rowOff>
    </xdr:to>
    <xdr:cxnSp macro="">
      <xdr:nvCxnSpPr>
        <xdr:cNvPr id="692" name="直線コネクタ 691"/>
        <xdr:cNvCxnSpPr/>
      </xdr:nvCxnSpPr>
      <xdr:spPr>
        <a:xfrm flipV="1">
          <a:off x="15481300" y="15631160"/>
          <a:ext cx="838200" cy="706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169545</xdr:rowOff>
    </xdr:from>
    <xdr:ext cx="534670" cy="254635"/>
    <xdr:sp macro="" textlink="">
      <xdr:nvSpPr>
        <xdr:cNvPr id="693" name="積立金平均値テキスト"/>
        <xdr:cNvSpPr txBox="1"/>
      </xdr:nvSpPr>
      <xdr:spPr>
        <a:xfrm>
          <a:off x="16370300" y="166287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19685</xdr:rowOff>
    </xdr:from>
    <xdr:to xmlns:xdr="http://schemas.openxmlformats.org/drawingml/2006/spreadsheetDrawing">
      <xdr:col>85</xdr:col>
      <xdr:colOff>177800</xdr:colOff>
      <xdr:row>97</xdr:row>
      <xdr:rowOff>121285</xdr:rowOff>
    </xdr:to>
    <xdr:sp macro="" textlink="">
      <xdr:nvSpPr>
        <xdr:cNvPr id="694" name="フローチャート: 判断 693"/>
        <xdr:cNvSpPr/>
      </xdr:nvSpPr>
      <xdr:spPr>
        <a:xfrm>
          <a:off x="162687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150495</xdr:rowOff>
    </xdr:from>
    <xdr:to xmlns:xdr="http://schemas.openxmlformats.org/drawingml/2006/spreadsheetDrawing">
      <xdr:col>81</xdr:col>
      <xdr:colOff>50800</xdr:colOff>
      <xdr:row>95</xdr:row>
      <xdr:rowOff>49530</xdr:rowOff>
    </xdr:to>
    <xdr:cxnSp macro="">
      <xdr:nvCxnSpPr>
        <xdr:cNvPr id="695" name="直線コネクタ 694"/>
        <xdr:cNvCxnSpPr/>
      </xdr:nvCxnSpPr>
      <xdr:spPr>
        <a:xfrm>
          <a:off x="14592300" y="1609534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141605</xdr:rowOff>
    </xdr:from>
    <xdr:to xmlns:xdr="http://schemas.openxmlformats.org/drawingml/2006/spreadsheetDrawing">
      <xdr:col>81</xdr:col>
      <xdr:colOff>101600</xdr:colOff>
      <xdr:row>98</xdr:row>
      <xdr:rowOff>71755</xdr:rowOff>
    </xdr:to>
    <xdr:sp macro="" textlink="">
      <xdr:nvSpPr>
        <xdr:cNvPr id="696" name="フローチャート: 判断 695"/>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63500</xdr:rowOff>
    </xdr:from>
    <xdr:ext cx="530225" cy="254635"/>
    <xdr:sp macro="" textlink="">
      <xdr:nvSpPr>
        <xdr:cNvPr id="697" name="テキスト ボックス 696"/>
        <xdr:cNvSpPr txBox="1"/>
      </xdr:nvSpPr>
      <xdr:spPr>
        <a:xfrm>
          <a:off x="15213965" y="168656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150495</xdr:rowOff>
    </xdr:from>
    <xdr:to xmlns:xdr="http://schemas.openxmlformats.org/drawingml/2006/spreadsheetDrawing">
      <xdr:col>76</xdr:col>
      <xdr:colOff>114300</xdr:colOff>
      <xdr:row>97</xdr:row>
      <xdr:rowOff>137160</xdr:rowOff>
    </xdr:to>
    <xdr:cxnSp macro="">
      <xdr:nvCxnSpPr>
        <xdr:cNvPr id="698" name="直線コネクタ 697"/>
        <xdr:cNvCxnSpPr/>
      </xdr:nvCxnSpPr>
      <xdr:spPr>
        <a:xfrm flipV="1">
          <a:off x="13703300" y="16095345"/>
          <a:ext cx="889000" cy="672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35560</xdr:rowOff>
    </xdr:from>
    <xdr:to xmlns:xdr="http://schemas.openxmlformats.org/drawingml/2006/spreadsheetDrawing">
      <xdr:col>76</xdr:col>
      <xdr:colOff>165100</xdr:colOff>
      <xdr:row>98</xdr:row>
      <xdr:rowOff>137160</xdr:rowOff>
    </xdr:to>
    <xdr:sp macro="" textlink="">
      <xdr:nvSpPr>
        <xdr:cNvPr id="699" name="フローチャート: 判断 698"/>
        <xdr:cNvSpPr/>
      </xdr:nvSpPr>
      <xdr:spPr>
        <a:xfrm>
          <a:off x="1454150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128270</xdr:rowOff>
    </xdr:from>
    <xdr:ext cx="530225" cy="259080"/>
    <xdr:sp macro="" textlink="">
      <xdr:nvSpPr>
        <xdr:cNvPr id="700" name="テキスト ボックス 699"/>
        <xdr:cNvSpPr txBox="1"/>
      </xdr:nvSpPr>
      <xdr:spPr>
        <a:xfrm>
          <a:off x="14324965" y="16930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137160</xdr:rowOff>
    </xdr:from>
    <xdr:to xmlns:xdr="http://schemas.openxmlformats.org/drawingml/2006/spreadsheetDrawing">
      <xdr:col>71</xdr:col>
      <xdr:colOff>177800</xdr:colOff>
      <xdr:row>98</xdr:row>
      <xdr:rowOff>26670</xdr:rowOff>
    </xdr:to>
    <xdr:cxnSp macro="">
      <xdr:nvCxnSpPr>
        <xdr:cNvPr id="701" name="直線コネクタ 700"/>
        <xdr:cNvCxnSpPr/>
      </xdr:nvCxnSpPr>
      <xdr:spPr>
        <a:xfrm flipV="1">
          <a:off x="12814300" y="167678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43815</xdr:rowOff>
    </xdr:from>
    <xdr:to xmlns:xdr="http://schemas.openxmlformats.org/drawingml/2006/spreadsheetDrawing">
      <xdr:col>72</xdr:col>
      <xdr:colOff>38100</xdr:colOff>
      <xdr:row>98</xdr:row>
      <xdr:rowOff>145415</xdr:rowOff>
    </xdr:to>
    <xdr:sp macro="" textlink="">
      <xdr:nvSpPr>
        <xdr:cNvPr id="702" name="フローチャート: 判断 701"/>
        <xdr:cNvSpPr/>
      </xdr:nvSpPr>
      <xdr:spPr>
        <a:xfrm>
          <a:off x="13652500" y="1684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136525</xdr:rowOff>
    </xdr:from>
    <xdr:ext cx="530225" cy="258445"/>
    <xdr:sp macro="" textlink="">
      <xdr:nvSpPr>
        <xdr:cNvPr id="703" name="テキスト ボックス 702"/>
        <xdr:cNvSpPr txBox="1"/>
      </xdr:nvSpPr>
      <xdr:spPr>
        <a:xfrm>
          <a:off x="13435965" y="169386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57150</xdr:rowOff>
    </xdr:from>
    <xdr:to xmlns:xdr="http://schemas.openxmlformats.org/drawingml/2006/spreadsheetDrawing">
      <xdr:col>67</xdr:col>
      <xdr:colOff>101600</xdr:colOff>
      <xdr:row>98</xdr:row>
      <xdr:rowOff>158750</xdr:rowOff>
    </xdr:to>
    <xdr:sp macro="" textlink="">
      <xdr:nvSpPr>
        <xdr:cNvPr id="704" name="フローチャート: 判断 703"/>
        <xdr:cNvSpPr/>
      </xdr:nvSpPr>
      <xdr:spPr>
        <a:xfrm>
          <a:off x="12763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149860</xdr:rowOff>
    </xdr:from>
    <xdr:ext cx="465455" cy="259080"/>
    <xdr:sp macro="" textlink="">
      <xdr:nvSpPr>
        <xdr:cNvPr id="705" name="テキスト ボックス 704"/>
        <xdr:cNvSpPr txBox="1"/>
      </xdr:nvSpPr>
      <xdr:spPr>
        <a:xfrm>
          <a:off x="12579350" y="16951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90</xdr:row>
      <xdr:rowOff>149225</xdr:rowOff>
    </xdr:from>
    <xdr:to xmlns:xdr="http://schemas.openxmlformats.org/drawingml/2006/spreadsheetDrawing">
      <xdr:col>85</xdr:col>
      <xdr:colOff>177800</xdr:colOff>
      <xdr:row>91</xdr:row>
      <xdr:rowOff>79375</xdr:rowOff>
    </xdr:to>
    <xdr:sp macro="" textlink="">
      <xdr:nvSpPr>
        <xdr:cNvPr id="711" name="楕円 710"/>
        <xdr:cNvSpPr/>
      </xdr:nvSpPr>
      <xdr:spPr>
        <a:xfrm>
          <a:off x="16268700" y="15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102235</xdr:rowOff>
    </xdr:from>
    <xdr:ext cx="534670" cy="258445"/>
    <xdr:sp macro="" textlink="">
      <xdr:nvSpPr>
        <xdr:cNvPr id="712" name="積立金該当値テキスト"/>
        <xdr:cNvSpPr txBox="1"/>
      </xdr:nvSpPr>
      <xdr:spPr>
        <a:xfrm>
          <a:off x="16370300" y="15532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170180</xdr:rowOff>
    </xdr:from>
    <xdr:to xmlns:xdr="http://schemas.openxmlformats.org/drawingml/2006/spreadsheetDrawing">
      <xdr:col>81</xdr:col>
      <xdr:colOff>101600</xdr:colOff>
      <xdr:row>95</xdr:row>
      <xdr:rowOff>100330</xdr:rowOff>
    </xdr:to>
    <xdr:sp macro="" textlink="">
      <xdr:nvSpPr>
        <xdr:cNvPr id="713" name="楕円 712"/>
        <xdr:cNvSpPr/>
      </xdr:nvSpPr>
      <xdr:spPr>
        <a:xfrm>
          <a:off x="1543050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116840</xdr:rowOff>
    </xdr:from>
    <xdr:ext cx="530225" cy="259080"/>
    <xdr:sp macro="" textlink="">
      <xdr:nvSpPr>
        <xdr:cNvPr id="714" name="テキスト ボックス 713"/>
        <xdr:cNvSpPr txBox="1"/>
      </xdr:nvSpPr>
      <xdr:spPr>
        <a:xfrm>
          <a:off x="15213965" y="16061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99695</xdr:rowOff>
    </xdr:from>
    <xdr:to xmlns:xdr="http://schemas.openxmlformats.org/drawingml/2006/spreadsheetDrawing">
      <xdr:col>76</xdr:col>
      <xdr:colOff>165100</xdr:colOff>
      <xdr:row>94</xdr:row>
      <xdr:rowOff>29845</xdr:rowOff>
    </xdr:to>
    <xdr:sp macro="" textlink="">
      <xdr:nvSpPr>
        <xdr:cNvPr id="715" name="楕円 714"/>
        <xdr:cNvSpPr/>
      </xdr:nvSpPr>
      <xdr:spPr>
        <a:xfrm>
          <a:off x="14541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46355</xdr:rowOff>
    </xdr:from>
    <xdr:ext cx="530225" cy="259080"/>
    <xdr:sp macro="" textlink="">
      <xdr:nvSpPr>
        <xdr:cNvPr id="716" name="テキスト ボックス 715"/>
        <xdr:cNvSpPr txBox="1"/>
      </xdr:nvSpPr>
      <xdr:spPr>
        <a:xfrm>
          <a:off x="14324965" y="158197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86360</xdr:rowOff>
    </xdr:from>
    <xdr:to xmlns:xdr="http://schemas.openxmlformats.org/drawingml/2006/spreadsheetDrawing">
      <xdr:col>72</xdr:col>
      <xdr:colOff>38100</xdr:colOff>
      <xdr:row>98</xdr:row>
      <xdr:rowOff>16510</xdr:rowOff>
    </xdr:to>
    <xdr:sp macro="" textlink="">
      <xdr:nvSpPr>
        <xdr:cNvPr id="717" name="楕円 716"/>
        <xdr:cNvSpPr/>
      </xdr:nvSpPr>
      <xdr:spPr>
        <a:xfrm>
          <a:off x="13652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33020</xdr:rowOff>
    </xdr:from>
    <xdr:ext cx="530225" cy="259080"/>
    <xdr:sp macro="" textlink="">
      <xdr:nvSpPr>
        <xdr:cNvPr id="718" name="テキスト ボックス 717"/>
        <xdr:cNvSpPr txBox="1"/>
      </xdr:nvSpPr>
      <xdr:spPr>
        <a:xfrm>
          <a:off x="13435965" y="16492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147320</xdr:rowOff>
    </xdr:from>
    <xdr:to xmlns:xdr="http://schemas.openxmlformats.org/drawingml/2006/spreadsheetDrawing">
      <xdr:col>67</xdr:col>
      <xdr:colOff>101600</xdr:colOff>
      <xdr:row>98</xdr:row>
      <xdr:rowOff>77470</xdr:rowOff>
    </xdr:to>
    <xdr:sp macro="" textlink="">
      <xdr:nvSpPr>
        <xdr:cNvPr id="719" name="楕円 718"/>
        <xdr:cNvSpPr/>
      </xdr:nvSpPr>
      <xdr:spPr>
        <a:xfrm>
          <a:off x="12763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93980</xdr:rowOff>
    </xdr:from>
    <xdr:ext cx="530225" cy="259080"/>
    <xdr:sp macro="" textlink="">
      <xdr:nvSpPr>
        <xdr:cNvPr id="720" name="テキスト ボックス 719"/>
        <xdr:cNvSpPr txBox="1"/>
      </xdr:nvSpPr>
      <xdr:spPr>
        <a:xfrm>
          <a:off x="12546965" y="16553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9" name="テキスト ボックス 728"/>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32" name="テキスト ボックス 731"/>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9080"/>
    <xdr:sp macro="" textlink="">
      <xdr:nvSpPr>
        <xdr:cNvPr id="734" name="テキスト ボックス 733"/>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36" name="テキスト ボックス 735"/>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8" name="テキスト ボックス 737"/>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0" name="テキスト ボックス 73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42" name="テキスト ボックス 741"/>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120650</xdr:rowOff>
    </xdr:from>
    <xdr:to xmlns:xdr="http://schemas.openxmlformats.org/drawingml/2006/spreadsheetDrawing">
      <xdr:col>116</xdr:col>
      <xdr:colOff>62865</xdr:colOff>
      <xdr:row>39</xdr:row>
      <xdr:rowOff>44450</xdr:rowOff>
    </xdr:to>
    <xdr:cxnSp macro="">
      <xdr:nvCxnSpPr>
        <xdr:cNvPr id="744" name="直線コネクタ 743"/>
        <xdr:cNvCxnSpPr/>
      </xdr:nvCxnSpPr>
      <xdr:spPr>
        <a:xfrm flipV="1">
          <a:off x="2215959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5"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66675</xdr:rowOff>
    </xdr:from>
    <xdr:ext cx="534670" cy="254635"/>
    <xdr:sp macro="" textlink="">
      <xdr:nvSpPr>
        <xdr:cNvPr id="747" name="投資及び出資金最大値テキスト"/>
        <xdr:cNvSpPr txBox="1"/>
      </xdr:nvSpPr>
      <xdr:spPr>
        <a:xfrm>
          <a:off x="22212300" y="52101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120650</xdr:rowOff>
    </xdr:from>
    <xdr:to xmlns:xdr="http://schemas.openxmlformats.org/drawingml/2006/spreadsheetDrawing">
      <xdr:col>116</xdr:col>
      <xdr:colOff>152400</xdr:colOff>
      <xdr:row>31</xdr:row>
      <xdr:rowOff>120650</xdr:rowOff>
    </xdr:to>
    <xdr:cxnSp macro="">
      <xdr:nvCxnSpPr>
        <xdr:cNvPr id="748" name="直線コネクタ 747"/>
        <xdr:cNvCxnSpPr/>
      </xdr:nvCxnSpPr>
      <xdr:spPr>
        <a:xfrm>
          <a:off x="22072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83820</xdr:rowOff>
    </xdr:from>
    <xdr:ext cx="469900" cy="259080"/>
    <xdr:sp macro="" textlink="">
      <xdr:nvSpPr>
        <xdr:cNvPr id="750" name="投資及び出資金平均値テキスト"/>
        <xdr:cNvSpPr txBox="1"/>
      </xdr:nvSpPr>
      <xdr:spPr>
        <a:xfrm>
          <a:off x="22212300" y="6427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60960</xdr:rowOff>
    </xdr:from>
    <xdr:to xmlns:xdr="http://schemas.openxmlformats.org/drawingml/2006/spreadsheetDrawing">
      <xdr:col>116</xdr:col>
      <xdr:colOff>114300</xdr:colOff>
      <xdr:row>38</xdr:row>
      <xdr:rowOff>162560</xdr:rowOff>
    </xdr:to>
    <xdr:sp macro="" textlink="">
      <xdr:nvSpPr>
        <xdr:cNvPr id="751" name="フローチャート: 判断 750"/>
        <xdr:cNvSpPr/>
      </xdr:nvSpPr>
      <xdr:spPr>
        <a:xfrm>
          <a:off x="22110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38</xdr:row>
      <xdr:rowOff>170815</xdr:rowOff>
    </xdr:to>
    <xdr:sp macro="" textlink="">
      <xdr:nvSpPr>
        <xdr:cNvPr id="753" name="フローチャート: 判断 752"/>
        <xdr:cNvSpPr/>
      </xdr:nvSpPr>
      <xdr:spPr>
        <a:xfrm>
          <a:off x="2127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15875</xdr:rowOff>
    </xdr:from>
    <xdr:ext cx="465455" cy="259080"/>
    <xdr:sp macro="" textlink="">
      <xdr:nvSpPr>
        <xdr:cNvPr id="754" name="テキスト ボックス 753"/>
        <xdr:cNvSpPr txBox="1"/>
      </xdr:nvSpPr>
      <xdr:spPr>
        <a:xfrm>
          <a:off x="21088350" y="63595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44450</xdr:rowOff>
    </xdr:to>
    <xdr:cxnSp macro="">
      <xdr:nvCxnSpPr>
        <xdr:cNvPr id="755" name="直線コネクタ 754"/>
        <xdr:cNvCxnSpPr/>
      </xdr:nvCxnSpPr>
      <xdr:spPr>
        <a:xfrm>
          <a:off x="19545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92710</xdr:rowOff>
    </xdr:from>
    <xdr:to xmlns:xdr="http://schemas.openxmlformats.org/drawingml/2006/spreadsheetDrawing">
      <xdr:col>107</xdr:col>
      <xdr:colOff>101600</xdr:colOff>
      <xdr:row>39</xdr:row>
      <xdr:rowOff>22860</xdr:rowOff>
    </xdr:to>
    <xdr:sp macro="" textlink="">
      <xdr:nvSpPr>
        <xdr:cNvPr id="756" name="フローチャート: 判断 755"/>
        <xdr:cNvSpPr/>
      </xdr:nvSpPr>
      <xdr:spPr>
        <a:xfrm>
          <a:off x="20383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40640</xdr:rowOff>
    </xdr:from>
    <xdr:ext cx="378460" cy="254635"/>
    <xdr:sp macro="" textlink="">
      <xdr:nvSpPr>
        <xdr:cNvPr id="757" name="テキスト ボックス 756"/>
        <xdr:cNvSpPr txBox="1"/>
      </xdr:nvSpPr>
      <xdr:spPr>
        <a:xfrm>
          <a:off x="20245070" y="638429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41275</xdr:rowOff>
    </xdr:from>
    <xdr:to xmlns:xdr="http://schemas.openxmlformats.org/drawingml/2006/spreadsheetDrawing">
      <xdr:col>102</xdr:col>
      <xdr:colOff>114300</xdr:colOff>
      <xdr:row>39</xdr:row>
      <xdr:rowOff>43815</xdr:rowOff>
    </xdr:to>
    <xdr:cxnSp macro="">
      <xdr:nvCxnSpPr>
        <xdr:cNvPr id="758" name="直線コネクタ 757"/>
        <xdr:cNvCxnSpPr/>
      </xdr:nvCxnSpPr>
      <xdr:spPr>
        <a:xfrm>
          <a:off x="18656300" y="67278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759" name="フローチャート: 判断 758"/>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41275</xdr:rowOff>
    </xdr:from>
    <xdr:ext cx="378460" cy="254635"/>
    <xdr:sp macro="" textlink="">
      <xdr:nvSpPr>
        <xdr:cNvPr id="760" name="テキスト ボックス 759"/>
        <xdr:cNvSpPr txBox="1"/>
      </xdr:nvSpPr>
      <xdr:spPr>
        <a:xfrm>
          <a:off x="19356070" y="63849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97790</xdr:rowOff>
    </xdr:from>
    <xdr:to xmlns:xdr="http://schemas.openxmlformats.org/drawingml/2006/spreadsheetDrawing">
      <xdr:col>98</xdr:col>
      <xdr:colOff>38100</xdr:colOff>
      <xdr:row>39</xdr:row>
      <xdr:rowOff>27305</xdr:rowOff>
    </xdr:to>
    <xdr:sp macro="" textlink="">
      <xdr:nvSpPr>
        <xdr:cNvPr id="761" name="フローチャート: 判断 760"/>
        <xdr:cNvSpPr/>
      </xdr:nvSpPr>
      <xdr:spPr>
        <a:xfrm>
          <a:off x="18605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43815</xdr:rowOff>
    </xdr:from>
    <xdr:ext cx="378460" cy="254635"/>
    <xdr:sp macro="" textlink="">
      <xdr:nvSpPr>
        <xdr:cNvPr id="762" name="テキスト ボックス 761"/>
        <xdr:cNvSpPr txBox="1"/>
      </xdr:nvSpPr>
      <xdr:spPr>
        <a:xfrm>
          <a:off x="18467070" y="63874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9"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110" cy="254635"/>
    <xdr:sp macro="" textlink="">
      <xdr:nvSpPr>
        <xdr:cNvPr id="771" name="テキスト ボックス 770"/>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4635"/>
    <xdr:sp macro="" textlink="">
      <xdr:nvSpPr>
        <xdr:cNvPr id="773" name="テキスト ボックス 772"/>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164465</xdr:rowOff>
    </xdr:from>
    <xdr:to xmlns:xdr="http://schemas.openxmlformats.org/drawingml/2006/spreadsheetDrawing">
      <xdr:col>102</xdr:col>
      <xdr:colOff>165100</xdr:colOff>
      <xdr:row>39</xdr:row>
      <xdr:rowOff>94615</xdr:rowOff>
    </xdr:to>
    <xdr:sp macro="" textlink="">
      <xdr:nvSpPr>
        <xdr:cNvPr id="774" name="楕円 773"/>
        <xdr:cNvSpPr/>
      </xdr:nvSpPr>
      <xdr:spPr>
        <a:xfrm>
          <a:off x="19494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110" cy="254635"/>
    <xdr:sp macro="" textlink="">
      <xdr:nvSpPr>
        <xdr:cNvPr id="775" name="テキスト ボックス 774"/>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92075</xdr:rowOff>
    </xdr:to>
    <xdr:sp macro="" textlink="">
      <xdr:nvSpPr>
        <xdr:cNvPr id="776" name="楕円 775"/>
        <xdr:cNvSpPr/>
      </xdr:nvSpPr>
      <xdr:spPr>
        <a:xfrm>
          <a:off x="18605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83185</xdr:rowOff>
    </xdr:from>
    <xdr:ext cx="313690" cy="259080"/>
    <xdr:sp macro="" textlink="">
      <xdr:nvSpPr>
        <xdr:cNvPr id="777" name="テキスト ボックス 776"/>
        <xdr:cNvSpPr txBox="1"/>
      </xdr:nvSpPr>
      <xdr:spPr>
        <a:xfrm>
          <a:off x="18499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6" name="テキスト ボックス 785"/>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8" name="直線コネクタ 78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89" name="テキスト ボックス 788"/>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0" name="直線コネクタ 78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91" name="テキスト ボックス 79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93" name="テキスト ボックス 792"/>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4" name="直線コネクタ 79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5" name="テキスト ボックス 79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6" name="直線コネクタ 79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7" name="テキスト ボックス 79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799" name="テキスト ボックス 798"/>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5080</xdr:rowOff>
    </xdr:from>
    <xdr:to xmlns:xdr="http://schemas.openxmlformats.org/drawingml/2006/spreadsheetDrawing">
      <xdr:col>116</xdr:col>
      <xdr:colOff>62865</xdr:colOff>
      <xdr:row>59</xdr:row>
      <xdr:rowOff>44450</xdr:rowOff>
    </xdr:to>
    <xdr:cxnSp macro="">
      <xdr:nvCxnSpPr>
        <xdr:cNvPr id="801" name="直線コネクタ 800"/>
        <xdr:cNvCxnSpPr/>
      </xdr:nvCxnSpPr>
      <xdr:spPr>
        <a:xfrm flipV="1">
          <a:off x="2215959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80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3" name="直線コネクタ 80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123190</xdr:rowOff>
    </xdr:from>
    <xdr:ext cx="534670" cy="254635"/>
    <xdr:sp macro="" textlink="">
      <xdr:nvSpPr>
        <xdr:cNvPr id="804" name="貸付金最大値テキスト"/>
        <xdr:cNvSpPr txBox="1"/>
      </xdr:nvSpPr>
      <xdr:spPr>
        <a:xfrm>
          <a:off x="22212300" y="83527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5080</xdr:rowOff>
    </xdr:from>
    <xdr:to xmlns:xdr="http://schemas.openxmlformats.org/drawingml/2006/spreadsheetDrawing">
      <xdr:col>116</xdr:col>
      <xdr:colOff>152400</xdr:colOff>
      <xdr:row>50</xdr:row>
      <xdr:rowOff>5080</xdr:rowOff>
    </xdr:to>
    <xdr:cxnSp macro="">
      <xdr:nvCxnSpPr>
        <xdr:cNvPr id="805" name="直線コネクタ 804"/>
        <xdr:cNvCxnSpPr/>
      </xdr:nvCxnSpPr>
      <xdr:spPr>
        <a:xfrm>
          <a:off x="22072600" y="857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50800</xdr:rowOff>
    </xdr:from>
    <xdr:to xmlns:xdr="http://schemas.openxmlformats.org/drawingml/2006/spreadsheetDrawing">
      <xdr:col>116</xdr:col>
      <xdr:colOff>63500</xdr:colOff>
      <xdr:row>56</xdr:row>
      <xdr:rowOff>132080</xdr:rowOff>
    </xdr:to>
    <xdr:cxnSp macro="">
      <xdr:nvCxnSpPr>
        <xdr:cNvPr id="806" name="直線コネクタ 805"/>
        <xdr:cNvCxnSpPr/>
      </xdr:nvCxnSpPr>
      <xdr:spPr>
        <a:xfrm>
          <a:off x="21323300" y="965200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57150</xdr:rowOff>
    </xdr:from>
    <xdr:ext cx="469900" cy="259080"/>
    <xdr:sp macro="" textlink="">
      <xdr:nvSpPr>
        <xdr:cNvPr id="807" name="貸付金平均値テキスト"/>
        <xdr:cNvSpPr txBox="1"/>
      </xdr:nvSpPr>
      <xdr:spPr>
        <a:xfrm>
          <a:off x="22212300" y="10001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78740</xdr:rowOff>
    </xdr:from>
    <xdr:to xmlns:xdr="http://schemas.openxmlformats.org/drawingml/2006/spreadsheetDrawing">
      <xdr:col>116</xdr:col>
      <xdr:colOff>114300</xdr:colOff>
      <xdr:row>59</xdr:row>
      <xdr:rowOff>8890</xdr:rowOff>
    </xdr:to>
    <xdr:sp macro="" textlink="">
      <xdr:nvSpPr>
        <xdr:cNvPr id="808" name="フローチャート: 判断 807"/>
        <xdr:cNvSpPr/>
      </xdr:nvSpPr>
      <xdr:spPr>
        <a:xfrm>
          <a:off x="22110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50800</xdr:rowOff>
    </xdr:from>
    <xdr:to xmlns:xdr="http://schemas.openxmlformats.org/drawingml/2006/spreadsheetDrawing">
      <xdr:col>111</xdr:col>
      <xdr:colOff>177800</xdr:colOff>
      <xdr:row>57</xdr:row>
      <xdr:rowOff>6350</xdr:rowOff>
    </xdr:to>
    <xdr:cxnSp macro="">
      <xdr:nvCxnSpPr>
        <xdr:cNvPr id="809" name="直線コネクタ 808"/>
        <xdr:cNvCxnSpPr/>
      </xdr:nvCxnSpPr>
      <xdr:spPr>
        <a:xfrm flipV="1">
          <a:off x="20434300" y="9652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59690</xdr:rowOff>
    </xdr:from>
    <xdr:to xmlns:xdr="http://schemas.openxmlformats.org/drawingml/2006/spreadsheetDrawing">
      <xdr:col>112</xdr:col>
      <xdr:colOff>38100</xdr:colOff>
      <xdr:row>58</xdr:row>
      <xdr:rowOff>161290</xdr:rowOff>
    </xdr:to>
    <xdr:sp macro="" textlink="">
      <xdr:nvSpPr>
        <xdr:cNvPr id="810" name="フローチャート: 判断 809"/>
        <xdr:cNvSpPr/>
      </xdr:nvSpPr>
      <xdr:spPr>
        <a:xfrm>
          <a:off x="2127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152400</xdr:rowOff>
    </xdr:from>
    <xdr:ext cx="465455" cy="259080"/>
    <xdr:sp macro="" textlink="">
      <xdr:nvSpPr>
        <xdr:cNvPr id="811" name="テキスト ボックス 810"/>
        <xdr:cNvSpPr txBox="1"/>
      </xdr:nvSpPr>
      <xdr:spPr>
        <a:xfrm>
          <a:off x="21088350" y="10096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6350</xdr:rowOff>
    </xdr:from>
    <xdr:to xmlns:xdr="http://schemas.openxmlformats.org/drawingml/2006/spreadsheetDrawing">
      <xdr:col>107</xdr:col>
      <xdr:colOff>50800</xdr:colOff>
      <xdr:row>57</xdr:row>
      <xdr:rowOff>20955</xdr:rowOff>
    </xdr:to>
    <xdr:cxnSp macro="">
      <xdr:nvCxnSpPr>
        <xdr:cNvPr id="812" name="直線コネクタ 811"/>
        <xdr:cNvCxnSpPr/>
      </xdr:nvCxnSpPr>
      <xdr:spPr>
        <a:xfrm flipV="1">
          <a:off x="19545300" y="9779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72390</xdr:rowOff>
    </xdr:from>
    <xdr:to xmlns:xdr="http://schemas.openxmlformats.org/drawingml/2006/spreadsheetDrawing">
      <xdr:col>107</xdr:col>
      <xdr:colOff>101600</xdr:colOff>
      <xdr:row>59</xdr:row>
      <xdr:rowOff>2540</xdr:rowOff>
    </xdr:to>
    <xdr:sp macro="" textlink="">
      <xdr:nvSpPr>
        <xdr:cNvPr id="813" name="フローチャート: 判断 812"/>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165100</xdr:rowOff>
    </xdr:from>
    <xdr:ext cx="465455" cy="259080"/>
    <xdr:sp macro="" textlink="">
      <xdr:nvSpPr>
        <xdr:cNvPr id="814" name="テキスト ボックス 813"/>
        <xdr:cNvSpPr txBox="1"/>
      </xdr:nvSpPr>
      <xdr:spPr>
        <a:xfrm>
          <a:off x="20199350" y="10109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19685</xdr:rowOff>
    </xdr:from>
    <xdr:to xmlns:xdr="http://schemas.openxmlformats.org/drawingml/2006/spreadsheetDrawing">
      <xdr:col>102</xdr:col>
      <xdr:colOff>114300</xdr:colOff>
      <xdr:row>57</xdr:row>
      <xdr:rowOff>20955</xdr:rowOff>
    </xdr:to>
    <xdr:cxnSp macro="">
      <xdr:nvCxnSpPr>
        <xdr:cNvPr id="815" name="直線コネクタ 814"/>
        <xdr:cNvCxnSpPr/>
      </xdr:nvCxnSpPr>
      <xdr:spPr>
        <a:xfrm>
          <a:off x="18656300" y="97923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72390</xdr:rowOff>
    </xdr:from>
    <xdr:to xmlns:xdr="http://schemas.openxmlformats.org/drawingml/2006/spreadsheetDrawing">
      <xdr:col>102</xdr:col>
      <xdr:colOff>165100</xdr:colOff>
      <xdr:row>59</xdr:row>
      <xdr:rowOff>2540</xdr:rowOff>
    </xdr:to>
    <xdr:sp macro="" textlink="">
      <xdr:nvSpPr>
        <xdr:cNvPr id="816" name="フローチャート: 判断 815"/>
        <xdr:cNvSpPr/>
      </xdr:nvSpPr>
      <xdr:spPr>
        <a:xfrm>
          <a:off x="19494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165100</xdr:rowOff>
    </xdr:from>
    <xdr:ext cx="465455" cy="259080"/>
    <xdr:sp macro="" textlink="">
      <xdr:nvSpPr>
        <xdr:cNvPr id="817" name="テキスト ボックス 816"/>
        <xdr:cNvSpPr txBox="1"/>
      </xdr:nvSpPr>
      <xdr:spPr>
        <a:xfrm>
          <a:off x="19310350" y="10109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75565</xdr:rowOff>
    </xdr:from>
    <xdr:to xmlns:xdr="http://schemas.openxmlformats.org/drawingml/2006/spreadsheetDrawing">
      <xdr:col>98</xdr:col>
      <xdr:colOff>38100</xdr:colOff>
      <xdr:row>59</xdr:row>
      <xdr:rowOff>6350</xdr:rowOff>
    </xdr:to>
    <xdr:sp macro="" textlink="">
      <xdr:nvSpPr>
        <xdr:cNvPr id="818" name="フローチャート: 判断 817"/>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168275</xdr:rowOff>
    </xdr:from>
    <xdr:ext cx="465455" cy="254635"/>
    <xdr:sp macro="" textlink="">
      <xdr:nvSpPr>
        <xdr:cNvPr id="819" name="テキスト ボックス 818"/>
        <xdr:cNvSpPr txBox="1"/>
      </xdr:nvSpPr>
      <xdr:spPr>
        <a:xfrm>
          <a:off x="18421350" y="101123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80645</xdr:rowOff>
    </xdr:from>
    <xdr:to xmlns:xdr="http://schemas.openxmlformats.org/drawingml/2006/spreadsheetDrawing">
      <xdr:col>116</xdr:col>
      <xdr:colOff>114300</xdr:colOff>
      <xdr:row>57</xdr:row>
      <xdr:rowOff>10795</xdr:rowOff>
    </xdr:to>
    <xdr:sp macro="" textlink="">
      <xdr:nvSpPr>
        <xdr:cNvPr id="825" name="楕円 824"/>
        <xdr:cNvSpPr/>
      </xdr:nvSpPr>
      <xdr:spPr>
        <a:xfrm>
          <a:off x="22110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103505</xdr:rowOff>
    </xdr:from>
    <xdr:ext cx="534670" cy="259080"/>
    <xdr:sp macro="" textlink="">
      <xdr:nvSpPr>
        <xdr:cNvPr id="826" name="貸付金該当値テキスト"/>
        <xdr:cNvSpPr txBox="1"/>
      </xdr:nvSpPr>
      <xdr:spPr>
        <a:xfrm>
          <a:off x="22212300" y="953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171450</xdr:rowOff>
    </xdr:from>
    <xdr:to xmlns:xdr="http://schemas.openxmlformats.org/drawingml/2006/spreadsheetDrawing">
      <xdr:col>112</xdr:col>
      <xdr:colOff>38100</xdr:colOff>
      <xdr:row>56</xdr:row>
      <xdr:rowOff>101600</xdr:rowOff>
    </xdr:to>
    <xdr:sp macro="" textlink="">
      <xdr:nvSpPr>
        <xdr:cNvPr id="827" name="楕円 826"/>
        <xdr:cNvSpPr/>
      </xdr:nvSpPr>
      <xdr:spPr>
        <a:xfrm>
          <a:off x="21272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118110</xdr:rowOff>
    </xdr:from>
    <xdr:ext cx="530225" cy="259080"/>
    <xdr:sp macro="" textlink="">
      <xdr:nvSpPr>
        <xdr:cNvPr id="828" name="テキスト ボックス 827"/>
        <xdr:cNvSpPr txBox="1"/>
      </xdr:nvSpPr>
      <xdr:spPr>
        <a:xfrm>
          <a:off x="21055965" y="9376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127000</xdr:rowOff>
    </xdr:from>
    <xdr:to xmlns:xdr="http://schemas.openxmlformats.org/drawingml/2006/spreadsheetDrawing">
      <xdr:col>107</xdr:col>
      <xdr:colOff>101600</xdr:colOff>
      <xdr:row>57</xdr:row>
      <xdr:rowOff>57150</xdr:rowOff>
    </xdr:to>
    <xdr:sp macro="" textlink="">
      <xdr:nvSpPr>
        <xdr:cNvPr id="829" name="楕円 828"/>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73660</xdr:rowOff>
    </xdr:from>
    <xdr:ext cx="465455" cy="259080"/>
    <xdr:sp macro="" textlink="">
      <xdr:nvSpPr>
        <xdr:cNvPr id="830" name="テキスト ボックス 829"/>
        <xdr:cNvSpPr txBox="1"/>
      </xdr:nvSpPr>
      <xdr:spPr>
        <a:xfrm>
          <a:off x="20199350" y="9503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141605</xdr:rowOff>
    </xdr:from>
    <xdr:to xmlns:xdr="http://schemas.openxmlformats.org/drawingml/2006/spreadsheetDrawing">
      <xdr:col>102</xdr:col>
      <xdr:colOff>165100</xdr:colOff>
      <xdr:row>57</xdr:row>
      <xdr:rowOff>71755</xdr:rowOff>
    </xdr:to>
    <xdr:sp macro="" textlink="">
      <xdr:nvSpPr>
        <xdr:cNvPr id="831" name="楕円 830"/>
        <xdr:cNvSpPr/>
      </xdr:nvSpPr>
      <xdr:spPr>
        <a:xfrm>
          <a:off x="19494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88265</xdr:rowOff>
    </xdr:from>
    <xdr:ext cx="465455" cy="254635"/>
    <xdr:sp macro="" textlink="">
      <xdr:nvSpPr>
        <xdr:cNvPr id="832" name="テキスト ボックス 831"/>
        <xdr:cNvSpPr txBox="1"/>
      </xdr:nvSpPr>
      <xdr:spPr>
        <a:xfrm>
          <a:off x="19310350" y="95180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140335</xdr:rowOff>
    </xdr:from>
    <xdr:to xmlns:xdr="http://schemas.openxmlformats.org/drawingml/2006/spreadsheetDrawing">
      <xdr:col>98</xdr:col>
      <xdr:colOff>38100</xdr:colOff>
      <xdr:row>57</xdr:row>
      <xdr:rowOff>70485</xdr:rowOff>
    </xdr:to>
    <xdr:sp macro="" textlink="">
      <xdr:nvSpPr>
        <xdr:cNvPr id="833" name="楕円 832"/>
        <xdr:cNvSpPr/>
      </xdr:nvSpPr>
      <xdr:spPr>
        <a:xfrm>
          <a:off x="18605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86995</xdr:rowOff>
    </xdr:from>
    <xdr:ext cx="465455" cy="254635"/>
    <xdr:sp macro="" textlink="">
      <xdr:nvSpPr>
        <xdr:cNvPr id="834" name="テキスト ボックス 833"/>
        <xdr:cNvSpPr txBox="1"/>
      </xdr:nvSpPr>
      <xdr:spPr>
        <a:xfrm>
          <a:off x="18421350" y="95167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43" name="テキスト ボックス 842"/>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4" name="直線コネクタ 84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4635"/>
    <xdr:sp macro="" textlink="">
      <xdr:nvSpPr>
        <xdr:cNvPr id="845" name="テキスト ボックス 844"/>
        <xdr:cNvSpPr txBox="1"/>
      </xdr:nvSpPr>
      <xdr:spPr>
        <a:xfrm>
          <a:off x="17756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46" name="直線コネクタ 84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47" name="テキスト ボックス 84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48" name="直線コネクタ 84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635"/>
    <xdr:sp macro="" textlink="">
      <xdr:nvSpPr>
        <xdr:cNvPr id="849" name="テキスト ボックス 848"/>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0" name="直線コネクタ 84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1" name="テキスト ボックス 85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2" name="直線コネクタ 85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4635"/>
    <xdr:sp macro="" textlink="">
      <xdr:nvSpPr>
        <xdr:cNvPr id="853" name="テキスト ボックス 852"/>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4" name="直線コネクタ 85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22225</xdr:rowOff>
    </xdr:from>
    <xdr:ext cx="531495" cy="258445"/>
    <xdr:sp macro="" textlink="">
      <xdr:nvSpPr>
        <xdr:cNvPr id="855" name="テキスト ボックス 854"/>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56" name="直線コネクタ 85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38100</xdr:rowOff>
    </xdr:from>
    <xdr:ext cx="531495" cy="259080"/>
    <xdr:sp macro="" textlink="">
      <xdr:nvSpPr>
        <xdr:cNvPr id="857" name="テキスト ボックス 856"/>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8" name="直線コネクタ 85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4635"/>
    <xdr:sp macro="" textlink="">
      <xdr:nvSpPr>
        <xdr:cNvPr id="859" name="テキスト ボックス 858"/>
        <xdr:cNvSpPr txBox="1"/>
      </xdr:nvSpPr>
      <xdr:spPr>
        <a:xfrm>
          <a:off x="17756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39370</xdr:rowOff>
    </xdr:from>
    <xdr:to xmlns:xdr="http://schemas.openxmlformats.org/drawingml/2006/spreadsheetDrawing">
      <xdr:col>116</xdr:col>
      <xdr:colOff>62865</xdr:colOff>
      <xdr:row>79</xdr:row>
      <xdr:rowOff>125095</xdr:rowOff>
    </xdr:to>
    <xdr:cxnSp macro="">
      <xdr:nvCxnSpPr>
        <xdr:cNvPr id="861" name="直線コネクタ 860"/>
        <xdr:cNvCxnSpPr/>
      </xdr:nvCxnSpPr>
      <xdr:spPr>
        <a:xfrm flipV="1">
          <a:off x="2215959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128905</xdr:rowOff>
    </xdr:from>
    <xdr:ext cx="534670" cy="259080"/>
    <xdr:sp macro="" textlink="">
      <xdr:nvSpPr>
        <xdr:cNvPr id="862" name="繰出金最小値テキスト"/>
        <xdr:cNvSpPr txBox="1"/>
      </xdr:nvSpPr>
      <xdr:spPr>
        <a:xfrm>
          <a:off x="2221230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125095</xdr:rowOff>
    </xdr:from>
    <xdr:to xmlns:xdr="http://schemas.openxmlformats.org/drawingml/2006/spreadsheetDrawing">
      <xdr:col>116</xdr:col>
      <xdr:colOff>152400</xdr:colOff>
      <xdr:row>79</xdr:row>
      <xdr:rowOff>125095</xdr:rowOff>
    </xdr:to>
    <xdr:cxnSp macro="">
      <xdr:nvCxnSpPr>
        <xdr:cNvPr id="863" name="直線コネクタ 862"/>
        <xdr:cNvCxnSpPr/>
      </xdr:nvCxnSpPr>
      <xdr:spPr>
        <a:xfrm>
          <a:off x="22072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157480</xdr:rowOff>
    </xdr:from>
    <xdr:ext cx="534670" cy="254635"/>
    <xdr:sp macro="" textlink="">
      <xdr:nvSpPr>
        <xdr:cNvPr id="864" name="繰出金最大値テキスト"/>
        <xdr:cNvSpPr txBox="1"/>
      </xdr:nvSpPr>
      <xdr:spPr>
        <a:xfrm>
          <a:off x="22212300" y="119875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39370</xdr:rowOff>
    </xdr:from>
    <xdr:to xmlns:xdr="http://schemas.openxmlformats.org/drawingml/2006/spreadsheetDrawing">
      <xdr:col>116</xdr:col>
      <xdr:colOff>152400</xdr:colOff>
      <xdr:row>71</xdr:row>
      <xdr:rowOff>39370</xdr:rowOff>
    </xdr:to>
    <xdr:cxnSp macro="">
      <xdr:nvCxnSpPr>
        <xdr:cNvPr id="865" name="直線コネクタ 864"/>
        <xdr:cNvCxnSpPr/>
      </xdr:nvCxnSpPr>
      <xdr:spPr>
        <a:xfrm>
          <a:off x="22072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10160</xdr:rowOff>
    </xdr:from>
    <xdr:to xmlns:xdr="http://schemas.openxmlformats.org/drawingml/2006/spreadsheetDrawing">
      <xdr:col>116</xdr:col>
      <xdr:colOff>63500</xdr:colOff>
      <xdr:row>77</xdr:row>
      <xdr:rowOff>73025</xdr:rowOff>
    </xdr:to>
    <xdr:cxnSp macro="">
      <xdr:nvCxnSpPr>
        <xdr:cNvPr id="866" name="直線コネクタ 865"/>
        <xdr:cNvCxnSpPr/>
      </xdr:nvCxnSpPr>
      <xdr:spPr>
        <a:xfrm flipV="1">
          <a:off x="21323300" y="1321181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71755</xdr:rowOff>
    </xdr:from>
    <xdr:ext cx="534670" cy="259080"/>
    <xdr:sp macro="" textlink="">
      <xdr:nvSpPr>
        <xdr:cNvPr id="867" name="繰出金平均値テキスト"/>
        <xdr:cNvSpPr txBox="1"/>
      </xdr:nvSpPr>
      <xdr:spPr>
        <a:xfrm>
          <a:off x="22212300" y="12930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48895</xdr:rowOff>
    </xdr:from>
    <xdr:to xmlns:xdr="http://schemas.openxmlformats.org/drawingml/2006/spreadsheetDrawing">
      <xdr:col>116</xdr:col>
      <xdr:colOff>114300</xdr:colOff>
      <xdr:row>76</xdr:row>
      <xdr:rowOff>150495</xdr:rowOff>
    </xdr:to>
    <xdr:sp macro="" textlink="">
      <xdr:nvSpPr>
        <xdr:cNvPr id="868" name="フローチャート: 判断 867"/>
        <xdr:cNvSpPr/>
      </xdr:nvSpPr>
      <xdr:spPr>
        <a:xfrm>
          <a:off x="22110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73025</xdr:rowOff>
    </xdr:from>
    <xdr:to xmlns:xdr="http://schemas.openxmlformats.org/drawingml/2006/spreadsheetDrawing">
      <xdr:col>111</xdr:col>
      <xdr:colOff>177800</xdr:colOff>
      <xdr:row>77</xdr:row>
      <xdr:rowOff>94615</xdr:rowOff>
    </xdr:to>
    <xdr:cxnSp macro="">
      <xdr:nvCxnSpPr>
        <xdr:cNvPr id="869" name="直線コネクタ 868"/>
        <xdr:cNvCxnSpPr/>
      </xdr:nvCxnSpPr>
      <xdr:spPr>
        <a:xfrm flipV="1">
          <a:off x="20434300" y="132746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78105</xdr:rowOff>
    </xdr:from>
    <xdr:to xmlns:xdr="http://schemas.openxmlformats.org/drawingml/2006/spreadsheetDrawing">
      <xdr:col>112</xdr:col>
      <xdr:colOff>38100</xdr:colOff>
      <xdr:row>77</xdr:row>
      <xdr:rowOff>8255</xdr:rowOff>
    </xdr:to>
    <xdr:sp macro="" textlink="">
      <xdr:nvSpPr>
        <xdr:cNvPr id="870" name="フローチャート: 判断 869"/>
        <xdr:cNvSpPr/>
      </xdr:nvSpPr>
      <xdr:spPr>
        <a:xfrm>
          <a:off x="21272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24765</xdr:rowOff>
    </xdr:from>
    <xdr:ext cx="530225" cy="259080"/>
    <xdr:sp macro="" textlink="">
      <xdr:nvSpPr>
        <xdr:cNvPr id="871" name="テキスト ボックス 870"/>
        <xdr:cNvSpPr txBox="1"/>
      </xdr:nvSpPr>
      <xdr:spPr>
        <a:xfrm>
          <a:off x="21055965" y="12883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92075</xdr:rowOff>
    </xdr:from>
    <xdr:to xmlns:xdr="http://schemas.openxmlformats.org/drawingml/2006/spreadsheetDrawing">
      <xdr:col>107</xdr:col>
      <xdr:colOff>50800</xdr:colOff>
      <xdr:row>77</xdr:row>
      <xdr:rowOff>94615</xdr:rowOff>
    </xdr:to>
    <xdr:cxnSp macro="">
      <xdr:nvCxnSpPr>
        <xdr:cNvPr id="872" name="直線コネクタ 871"/>
        <xdr:cNvCxnSpPr/>
      </xdr:nvCxnSpPr>
      <xdr:spPr>
        <a:xfrm>
          <a:off x="19545300" y="13293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9525</xdr:rowOff>
    </xdr:from>
    <xdr:to xmlns:xdr="http://schemas.openxmlformats.org/drawingml/2006/spreadsheetDrawing">
      <xdr:col>107</xdr:col>
      <xdr:colOff>101600</xdr:colOff>
      <xdr:row>76</xdr:row>
      <xdr:rowOff>111125</xdr:rowOff>
    </xdr:to>
    <xdr:sp macro="" textlink="">
      <xdr:nvSpPr>
        <xdr:cNvPr id="873" name="フローチャート: 判断 872"/>
        <xdr:cNvSpPr/>
      </xdr:nvSpPr>
      <xdr:spPr>
        <a:xfrm>
          <a:off x="20383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127635</xdr:rowOff>
    </xdr:from>
    <xdr:ext cx="530225" cy="259080"/>
    <xdr:sp macro="" textlink="">
      <xdr:nvSpPr>
        <xdr:cNvPr id="874" name="テキスト ボックス 873"/>
        <xdr:cNvSpPr txBox="1"/>
      </xdr:nvSpPr>
      <xdr:spPr>
        <a:xfrm>
          <a:off x="20166965" y="128149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92075</xdr:rowOff>
    </xdr:from>
    <xdr:to xmlns:xdr="http://schemas.openxmlformats.org/drawingml/2006/spreadsheetDrawing">
      <xdr:col>102</xdr:col>
      <xdr:colOff>114300</xdr:colOff>
      <xdr:row>77</xdr:row>
      <xdr:rowOff>130175</xdr:rowOff>
    </xdr:to>
    <xdr:cxnSp macro="">
      <xdr:nvCxnSpPr>
        <xdr:cNvPr id="875" name="直線コネクタ 874"/>
        <xdr:cNvCxnSpPr/>
      </xdr:nvCxnSpPr>
      <xdr:spPr>
        <a:xfrm flipV="1">
          <a:off x="18656300" y="132937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147955</xdr:rowOff>
    </xdr:from>
    <xdr:to xmlns:xdr="http://schemas.openxmlformats.org/drawingml/2006/spreadsheetDrawing">
      <xdr:col>102</xdr:col>
      <xdr:colOff>165100</xdr:colOff>
      <xdr:row>76</xdr:row>
      <xdr:rowOff>78105</xdr:rowOff>
    </xdr:to>
    <xdr:sp macro="" textlink="">
      <xdr:nvSpPr>
        <xdr:cNvPr id="876" name="フローチャート: 判断 875"/>
        <xdr:cNvSpPr/>
      </xdr:nvSpPr>
      <xdr:spPr>
        <a:xfrm>
          <a:off x="19494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94615</xdr:rowOff>
    </xdr:from>
    <xdr:ext cx="530225" cy="259080"/>
    <xdr:sp macro="" textlink="">
      <xdr:nvSpPr>
        <xdr:cNvPr id="877" name="テキスト ボックス 876"/>
        <xdr:cNvSpPr txBox="1"/>
      </xdr:nvSpPr>
      <xdr:spPr>
        <a:xfrm>
          <a:off x="19277965" y="127819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125095</xdr:rowOff>
    </xdr:from>
    <xdr:to xmlns:xdr="http://schemas.openxmlformats.org/drawingml/2006/spreadsheetDrawing">
      <xdr:col>98</xdr:col>
      <xdr:colOff>38100</xdr:colOff>
      <xdr:row>76</xdr:row>
      <xdr:rowOff>55245</xdr:rowOff>
    </xdr:to>
    <xdr:sp macro="" textlink="">
      <xdr:nvSpPr>
        <xdr:cNvPr id="878" name="フローチャート: 判断 877"/>
        <xdr:cNvSpPr/>
      </xdr:nvSpPr>
      <xdr:spPr>
        <a:xfrm>
          <a:off x="18605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71755</xdr:rowOff>
    </xdr:from>
    <xdr:ext cx="530225" cy="259080"/>
    <xdr:sp macro="" textlink="">
      <xdr:nvSpPr>
        <xdr:cNvPr id="879" name="テキスト ボックス 878"/>
        <xdr:cNvSpPr txBox="1"/>
      </xdr:nvSpPr>
      <xdr:spPr>
        <a:xfrm>
          <a:off x="18388965" y="12759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0" name="テキスト ボックス 87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1" name="テキスト ボックス 88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2" name="テキスト ボックス 88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3" name="テキスト ボックス 88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4" name="テキスト ボックス 88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130810</xdr:rowOff>
    </xdr:from>
    <xdr:to xmlns:xdr="http://schemas.openxmlformats.org/drawingml/2006/spreadsheetDrawing">
      <xdr:col>116</xdr:col>
      <xdr:colOff>114300</xdr:colOff>
      <xdr:row>77</xdr:row>
      <xdr:rowOff>60960</xdr:rowOff>
    </xdr:to>
    <xdr:sp macro="" textlink="">
      <xdr:nvSpPr>
        <xdr:cNvPr id="885" name="楕円 884"/>
        <xdr:cNvSpPr/>
      </xdr:nvSpPr>
      <xdr:spPr>
        <a:xfrm>
          <a:off x="221107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109220</xdr:rowOff>
    </xdr:from>
    <xdr:ext cx="534670" cy="254635"/>
    <xdr:sp macro="" textlink="">
      <xdr:nvSpPr>
        <xdr:cNvPr id="886" name="繰出金該当値テキスト"/>
        <xdr:cNvSpPr txBox="1"/>
      </xdr:nvSpPr>
      <xdr:spPr>
        <a:xfrm>
          <a:off x="22212300" y="13139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22225</xdr:rowOff>
    </xdr:from>
    <xdr:to xmlns:xdr="http://schemas.openxmlformats.org/drawingml/2006/spreadsheetDrawing">
      <xdr:col>112</xdr:col>
      <xdr:colOff>38100</xdr:colOff>
      <xdr:row>77</xdr:row>
      <xdr:rowOff>123825</xdr:rowOff>
    </xdr:to>
    <xdr:sp macro="" textlink="">
      <xdr:nvSpPr>
        <xdr:cNvPr id="887" name="楕円 886"/>
        <xdr:cNvSpPr/>
      </xdr:nvSpPr>
      <xdr:spPr>
        <a:xfrm>
          <a:off x="21272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114935</xdr:rowOff>
    </xdr:from>
    <xdr:ext cx="530225" cy="259080"/>
    <xdr:sp macro="" textlink="">
      <xdr:nvSpPr>
        <xdr:cNvPr id="888" name="テキスト ボックス 887"/>
        <xdr:cNvSpPr txBox="1"/>
      </xdr:nvSpPr>
      <xdr:spPr>
        <a:xfrm>
          <a:off x="21055965" y="13316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43815</xdr:rowOff>
    </xdr:from>
    <xdr:to xmlns:xdr="http://schemas.openxmlformats.org/drawingml/2006/spreadsheetDrawing">
      <xdr:col>107</xdr:col>
      <xdr:colOff>101600</xdr:colOff>
      <xdr:row>77</xdr:row>
      <xdr:rowOff>145415</xdr:rowOff>
    </xdr:to>
    <xdr:sp macro="" textlink="">
      <xdr:nvSpPr>
        <xdr:cNvPr id="889" name="楕円 888"/>
        <xdr:cNvSpPr/>
      </xdr:nvSpPr>
      <xdr:spPr>
        <a:xfrm>
          <a:off x="20383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136525</xdr:rowOff>
    </xdr:from>
    <xdr:ext cx="530225" cy="258445"/>
    <xdr:sp macro="" textlink="">
      <xdr:nvSpPr>
        <xdr:cNvPr id="890" name="テキスト ボックス 889"/>
        <xdr:cNvSpPr txBox="1"/>
      </xdr:nvSpPr>
      <xdr:spPr>
        <a:xfrm>
          <a:off x="20166965" y="13338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41275</xdr:rowOff>
    </xdr:from>
    <xdr:to xmlns:xdr="http://schemas.openxmlformats.org/drawingml/2006/spreadsheetDrawing">
      <xdr:col>102</xdr:col>
      <xdr:colOff>165100</xdr:colOff>
      <xdr:row>77</xdr:row>
      <xdr:rowOff>143510</xdr:rowOff>
    </xdr:to>
    <xdr:sp macro="" textlink="">
      <xdr:nvSpPr>
        <xdr:cNvPr id="891" name="楕円 890"/>
        <xdr:cNvSpPr/>
      </xdr:nvSpPr>
      <xdr:spPr>
        <a:xfrm>
          <a:off x="19494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133985</xdr:rowOff>
    </xdr:from>
    <xdr:ext cx="530225" cy="254635"/>
    <xdr:sp macro="" textlink="">
      <xdr:nvSpPr>
        <xdr:cNvPr id="892" name="テキスト ボックス 891"/>
        <xdr:cNvSpPr txBox="1"/>
      </xdr:nvSpPr>
      <xdr:spPr>
        <a:xfrm>
          <a:off x="19277965" y="13335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79375</xdr:rowOff>
    </xdr:from>
    <xdr:to xmlns:xdr="http://schemas.openxmlformats.org/drawingml/2006/spreadsheetDrawing">
      <xdr:col>98</xdr:col>
      <xdr:colOff>38100</xdr:colOff>
      <xdr:row>78</xdr:row>
      <xdr:rowOff>9525</xdr:rowOff>
    </xdr:to>
    <xdr:sp macro="" textlink="">
      <xdr:nvSpPr>
        <xdr:cNvPr id="893" name="楕円 892"/>
        <xdr:cNvSpPr/>
      </xdr:nvSpPr>
      <xdr:spPr>
        <a:xfrm>
          <a:off x="18605500" y="132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635</xdr:rowOff>
    </xdr:from>
    <xdr:ext cx="530225" cy="259080"/>
    <xdr:sp macro="" textlink="">
      <xdr:nvSpPr>
        <xdr:cNvPr id="894" name="テキスト ボックス 893"/>
        <xdr:cNvSpPr txBox="1"/>
      </xdr:nvSpPr>
      <xdr:spPr>
        <a:xfrm>
          <a:off x="18388965" y="13373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903" name="テキスト ボックス 902"/>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4" name="直線コネクタ 90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5" name="直線コネクタ 90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906" name="テキスト ボックス 905"/>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7" name="直線コネクタ 90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908" name="テキスト ボックス 907"/>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0" name="直線コネクタ 90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5" name="直線コネクタ 91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8" name="直線コネクタ 91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20" name="テキスト ボックス 919"/>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1" name="直線コネクタ 92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23" name="テキスト ボックス 922"/>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4" name="直線コネクタ 92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26" name="テキスト ボックス 925"/>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28" name="テキスト ボックス 927"/>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9" name="テキスト ボックス 92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0" name="テキスト ボックス 92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1" name="テキスト ボックス 93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2" name="テキスト ボックス 93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3" name="テキスト ボックス 93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37" name="テキスト ボックス 936"/>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39" name="テキスト ボックス 938"/>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41" name="テキスト ボックス 940"/>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43" name="テキスト ボックス 942"/>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扶助費の住民一人当たりコストは175,331</a:t>
          </a:r>
          <a:r>
            <a:rPr kumimoji="1" lang="ja-JP" altLang="en-US" sz="1300">
              <a:latin typeface="ＭＳ Ｐゴシック"/>
              <a:ea typeface="ＭＳ Ｐゴシック"/>
            </a:rPr>
            <a:t>円となっており、　類似団体内順位も108</a:t>
          </a:r>
          <a:r>
            <a:rPr kumimoji="1" lang="ja-JP" altLang="en-US" sz="1300">
              <a:latin typeface="ＭＳ Ｐゴシック"/>
              <a:ea typeface="ＭＳ Ｐゴシック"/>
            </a:rPr>
            <a:t>団体中5</a:t>
          </a:r>
          <a:r>
            <a:rPr kumimoji="1" lang="ja-JP" altLang="en-US" sz="1300">
              <a:latin typeface="ＭＳ Ｐゴシック"/>
              <a:ea typeface="ＭＳ Ｐゴシック"/>
            </a:rPr>
            <a:t>位に位置し、コストが高い状況となっている。主な要因である児童福祉費については、待機児童対策として新規園の開設等を行ってきたことなどにより、類似団体比17.8</a:t>
          </a:r>
          <a:r>
            <a:rPr kumimoji="1" lang="ja-JP" altLang="en-US" sz="1300">
              <a:latin typeface="ＭＳ Ｐゴシック"/>
              <a:ea typeface="ＭＳ Ｐゴシック"/>
            </a:rPr>
            <a:t>％増となっている。　</a:t>
          </a:r>
          <a:endParaRPr kumimoji="1" lang="ja-JP" altLang="en-US" sz="1300">
            <a:latin typeface="ＭＳ Ｐゴシック"/>
            <a:ea typeface="ＭＳ Ｐゴシック"/>
          </a:endParaRPr>
        </a:p>
        <a:p>
          <a:r>
            <a:rPr kumimoji="1" lang="ja-JP" altLang="en-US" sz="1300">
              <a:latin typeface="ＭＳ Ｐゴシック"/>
              <a:ea typeface="ＭＳ Ｐゴシック"/>
            </a:rPr>
            <a:t>災害復旧事業費住民一人当たりのコストは5,860</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団体中6</a:t>
          </a:r>
          <a:r>
            <a:rPr kumimoji="1" lang="ja-JP" altLang="en-US" sz="1300">
              <a:latin typeface="ＭＳ Ｐゴシック"/>
              <a:ea typeface="ＭＳ Ｐゴシック"/>
            </a:rPr>
            <a:t>位に位置し、コストが高い状況となっている。これは、過年災害（令和2年7月豪雨災害）により被災した道路や河川等の復旧に係る経費が依然として多いことによるものである。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積立金の住民一人当たりのコスト</a:t>
          </a:r>
          <a:r>
            <a:rPr kumimoji="1" lang="ja-JP" altLang="en-US" sz="1300">
              <a:solidFill>
                <a:sysClr val="windowText" lastClr="000000"/>
              </a:solidFill>
              <a:latin typeface="ＭＳ Ｐゴシック"/>
              <a:ea typeface="ＭＳ Ｐゴシック"/>
            </a:rPr>
            <a:t>は</a:t>
          </a:r>
          <a:r>
            <a:rPr kumimoji="1" lang="ja-JP" altLang="en-US" sz="1300">
              <a:solidFill>
                <a:sysClr val="windowText" lastClr="000000"/>
              </a:solidFill>
              <a:latin typeface="ＭＳ Ｐゴシック"/>
              <a:ea typeface="ＭＳ Ｐゴシック"/>
            </a:rPr>
            <a:t>88,296</a:t>
          </a:r>
          <a:r>
            <a:rPr kumimoji="1" lang="ja-JP" altLang="en-US" sz="1300">
              <a:solidFill>
                <a:sysClr val="windowText" lastClr="000000"/>
              </a:solidFill>
              <a:latin typeface="ＭＳ Ｐゴシック"/>
              <a:ea typeface="ＭＳ Ｐゴシック"/>
            </a:rPr>
            <a:t>円となっ</a:t>
          </a:r>
          <a:r>
            <a:rPr kumimoji="1" lang="ja-JP" altLang="en-US" sz="1300">
              <a:latin typeface="ＭＳ Ｐゴシック"/>
              <a:ea typeface="ＭＳ Ｐゴシック"/>
            </a:rPr>
            <a:t>ており、類似団体内順位も108</a:t>
          </a:r>
          <a:r>
            <a:rPr kumimoji="1" lang="ja-JP" altLang="en-US" sz="1300">
              <a:latin typeface="ＭＳ Ｐゴシック"/>
              <a:ea typeface="ＭＳ Ｐゴシック"/>
            </a:rPr>
            <a:t>団体中1</a:t>
          </a:r>
          <a:r>
            <a:rPr kumimoji="1" lang="ja-JP" altLang="en-US" sz="1300">
              <a:latin typeface="ＭＳ Ｐゴシック"/>
              <a:ea typeface="ＭＳ Ｐゴシック"/>
            </a:rPr>
            <a:t>位に位置し、コストが高い状況となっている。モーターボート競走事業が好調であり、競艇事業収入を原資としたモーターボート競走事業収益基金へ80.0</a:t>
          </a:r>
          <a:r>
            <a:rPr kumimoji="1" lang="ja-JP" altLang="en-US" sz="1300">
              <a:latin typeface="ＭＳ Ｐゴシック"/>
              <a:ea typeface="ＭＳ Ｐゴシック"/>
            </a:rPr>
            <a:t>億円の積立てを行ったことにより増加している。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大型建設事業の実施も見込まれることから、モーターボート競走事業収益基金を活用した新規発行債の抑制、スクラップアンドビルド方式やサンセット方式の徹底など、健全で持続可能な財政基盤を構築するため、歳出総額の抑制に取り組んでいく。</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長崎県大村市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97,824
97,426
126.73
62,691,244
58,527,441
2,467,874
21,738,578
42,402,870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2915" cy="254635"/>
    <xdr:sp macro="" textlink="">
      <xdr:nvSpPr>
        <xdr:cNvPr id="44" name="テキスト ボックス 43"/>
        <xdr:cNvSpPr txBox="1"/>
      </xdr:nvSpPr>
      <xdr:spPr>
        <a:xfrm>
          <a:off x="294640" y="6512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2915" cy="254635"/>
    <xdr:sp macro="" textlink="">
      <xdr:nvSpPr>
        <xdr:cNvPr id="46" name="テキスト ボックス 45"/>
        <xdr:cNvSpPr txBox="1"/>
      </xdr:nvSpPr>
      <xdr:spPr>
        <a:xfrm>
          <a:off x="294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2915" cy="254635"/>
    <xdr:sp macro="" textlink="">
      <xdr:nvSpPr>
        <xdr:cNvPr id="48" name="テキスト ボックス 47"/>
        <xdr:cNvSpPr txBox="1"/>
      </xdr:nvSpPr>
      <xdr:spPr>
        <a:xfrm>
          <a:off x="294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2915" cy="254635"/>
    <xdr:sp macro="" textlink="">
      <xdr:nvSpPr>
        <xdr:cNvPr id="50" name="テキスト ボックス 49"/>
        <xdr:cNvSpPr txBox="1"/>
      </xdr:nvSpPr>
      <xdr:spPr>
        <a:xfrm>
          <a:off x="294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915" cy="254635"/>
    <xdr:sp macro="" textlink="">
      <xdr:nvSpPr>
        <xdr:cNvPr id="52" name="テキスト ボックス 51"/>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37</xdr:row>
      <xdr:rowOff>124460</xdr:rowOff>
    </xdr:to>
    <xdr:cxnSp macro="">
      <xdr:nvCxnSpPr>
        <xdr:cNvPr id="54" name="直線コネクタ 53"/>
        <xdr:cNvCxnSpPr/>
      </xdr:nvCxnSpPr>
      <xdr:spPr>
        <a:xfrm flipV="1">
          <a:off x="463359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128270</xdr:rowOff>
    </xdr:from>
    <xdr:ext cx="469900" cy="259080"/>
    <xdr:sp macro="" textlink="">
      <xdr:nvSpPr>
        <xdr:cNvPr id="55" name="議会費最小値テキスト"/>
        <xdr:cNvSpPr txBox="1"/>
      </xdr:nvSpPr>
      <xdr:spPr>
        <a:xfrm>
          <a:off x="46863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124460</xdr:rowOff>
    </xdr:from>
    <xdr:to xmlns:xdr="http://schemas.openxmlformats.org/drawingml/2006/spreadsheetDrawing">
      <xdr:col>24</xdr:col>
      <xdr:colOff>152400</xdr:colOff>
      <xdr:row>37</xdr:row>
      <xdr:rowOff>124460</xdr:rowOff>
    </xdr:to>
    <xdr:cxnSp macro="">
      <xdr:nvCxnSpPr>
        <xdr:cNvPr id="56" name="直線コネクタ 55"/>
        <xdr:cNvCxnSpPr/>
      </xdr:nvCxnSpPr>
      <xdr:spPr>
        <a:xfrm>
          <a:off x="4546600" y="646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469900" cy="258445"/>
    <xdr:sp macro="" textlink="">
      <xdr:nvSpPr>
        <xdr:cNvPr id="57" name="議会費最大値テキスト"/>
        <xdr:cNvSpPr txBox="1"/>
      </xdr:nvSpPr>
      <xdr:spPr>
        <a:xfrm>
          <a:off x="468630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8" name="直線コネクタ 57"/>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73660</xdr:rowOff>
    </xdr:from>
    <xdr:to xmlns:xdr="http://schemas.openxmlformats.org/drawingml/2006/spreadsheetDrawing">
      <xdr:col>24</xdr:col>
      <xdr:colOff>63500</xdr:colOff>
      <xdr:row>36</xdr:row>
      <xdr:rowOff>96520</xdr:rowOff>
    </xdr:to>
    <xdr:cxnSp macro="">
      <xdr:nvCxnSpPr>
        <xdr:cNvPr id="59" name="直線コネクタ 58"/>
        <xdr:cNvCxnSpPr/>
      </xdr:nvCxnSpPr>
      <xdr:spPr>
        <a:xfrm>
          <a:off x="3797300" y="6245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39370</xdr:rowOff>
    </xdr:from>
    <xdr:ext cx="469900" cy="259080"/>
    <xdr:sp macro="" textlink="">
      <xdr:nvSpPr>
        <xdr:cNvPr id="60" name="議会費平均値テキスト"/>
        <xdr:cNvSpPr txBox="1"/>
      </xdr:nvSpPr>
      <xdr:spPr>
        <a:xfrm>
          <a:off x="4686300" y="5868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xdr:rowOff>
    </xdr:from>
    <xdr:to xmlns:xdr="http://schemas.openxmlformats.org/drawingml/2006/spreadsheetDrawing">
      <xdr:col>24</xdr:col>
      <xdr:colOff>114300</xdr:colOff>
      <xdr:row>35</xdr:row>
      <xdr:rowOff>118110</xdr:rowOff>
    </xdr:to>
    <xdr:sp macro="" textlink="">
      <xdr:nvSpPr>
        <xdr:cNvPr id="61" name="フローチャート: 判断 60"/>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8255</xdr:rowOff>
    </xdr:from>
    <xdr:to xmlns:xdr="http://schemas.openxmlformats.org/drawingml/2006/spreadsheetDrawing">
      <xdr:col>19</xdr:col>
      <xdr:colOff>177800</xdr:colOff>
      <xdr:row>36</xdr:row>
      <xdr:rowOff>73660</xdr:rowOff>
    </xdr:to>
    <xdr:cxnSp macro="">
      <xdr:nvCxnSpPr>
        <xdr:cNvPr id="62" name="直線コネクタ 61"/>
        <xdr:cNvCxnSpPr/>
      </xdr:nvCxnSpPr>
      <xdr:spPr>
        <a:xfrm>
          <a:off x="2908300" y="61804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36830</xdr:rowOff>
    </xdr:from>
    <xdr:to xmlns:xdr="http://schemas.openxmlformats.org/drawingml/2006/spreadsheetDrawing">
      <xdr:col>20</xdr:col>
      <xdr:colOff>38100</xdr:colOff>
      <xdr:row>35</xdr:row>
      <xdr:rowOff>138430</xdr:rowOff>
    </xdr:to>
    <xdr:sp macro="" textlink="">
      <xdr:nvSpPr>
        <xdr:cNvPr id="63" name="フローチャート: 判断 62"/>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154940</xdr:rowOff>
    </xdr:from>
    <xdr:ext cx="465455" cy="254635"/>
    <xdr:sp macro="" textlink="">
      <xdr:nvSpPr>
        <xdr:cNvPr id="64" name="テキスト ボックス 63"/>
        <xdr:cNvSpPr txBox="1"/>
      </xdr:nvSpPr>
      <xdr:spPr>
        <a:xfrm>
          <a:off x="3562350" y="58127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8255</xdr:rowOff>
    </xdr:from>
    <xdr:to xmlns:xdr="http://schemas.openxmlformats.org/drawingml/2006/spreadsheetDrawing">
      <xdr:col>15</xdr:col>
      <xdr:colOff>50800</xdr:colOff>
      <xdr:row>36</xdr:row>
      <xdr:rowOff>53975</xdr:rowOff>
    </xdr:to>
    <xdr:cxnSp macro="">
      <xdr:nvCxnSpPr>
        <xdr:cNvPr id="65" name="直線コネクタ 64"/>
        <xdr:cNvCxnSpPr/>
      </xdr:nvCxnSpPr>
      <xdr:spPr>
        <a:xfrm flipV="1">
          <a:off x="2019300" y="61804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27940</xdr:rowOff>
    </xdr:from>
    <xdr:to xmlns:xdr="http://schemas.openxmlformats.org/drawingml/2006/spreadsheetDrawing">
      <xdr:col>15</xdr:col>
      <xdr:colOff>101600</xdr:colOff>
      <xdr:row>35</xdr:row>
      <xdr:rowOff>129540</xdr:rowOff>
    </xdr:to>
    <xdr:sp macro="" textlink="">
      <xdr:nvSpPr>
        <xdr:cNvPr id="66" name="フローチャート: 判断 65"/>
        <xdr:cNvSpPr/>
      </xdr:nvSpPr>
      <xdr:spPr>
        <a:xfrm>
          <a:off x="2857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146050</xdr:rowOff>
    </xdr:from>
    <xdr:ext cx="465455" cy="254635"/>
    <xdr:sp macro="" textlink="">
      <xdr:nvSpPr>
        <xdr:cNvPr id="67" name="テキスト ボックス 66"/>
        <xdr:cNvSpPr txBox="1"/>
      </xdr:nvSpPr>
      <xdr:spPr>
        <a:xfrm>
          <a:off x="2673350" y="5803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145415</xdr:rowOff>
    </xdr:from>
    <xdr:to xmlns:xdr="http://schemas.openxmlformats.org/drawingml/2006/spreadsheetDrawing">
      <xdr:col>10</xdr:col>
      <xdr:colOff>114300</xdr:colOff>
      <xdr:row>36</xdr:row>
      <xdr:rowOff>53975</xdr:rowOff>
    </xdr:to>
    <xdr:cxnSp macro="">
      <xdr:nvCxnSpPr>
        <xdr:cNvPr id="68" name="直線コネクタ 67"/>
        <xdr:cNvCxnSpPr/>
      </xdr:nvCxnSpPr>
      <xdr:spPr>
        <a:xfrm>
          <a:off x="1130300" y="61461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1270</xdr:rowOff>
    </xdr:from>
    <xdr:to xmlns:xdr="http://schemas.openxmlformats.org/drawingml/2006/spreadsheetDrawing">
      <xdr:col>10</xdr:col>
      <xdr:colOff>165100</xdr:colOff>
      <xdr:row>35</xdr:row>
      <xdr:rowOff>102870</xdr:rowOff>
    </xdr:to>
    <xdr:sp macro="" textlink="">
      <xdr:nvSpPr>
        <xdr:cNvPr id="69" name="フローチャート: 判断 68"/>
        <xdr:cNvSpPr/>
      </xdr:nvSpPr>
      <xdr:spPr>
        <a:xfrm>
          <a:off x="1968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119380</xdr:rowOff>
    </xdr:from>
    <xdr:ext cx="465455" cy="259080"/>
    <xdr:sp macro="" textlink="">
      <xdr:nvSpPr>
        <xdr:cNvPr id="70" name="テキスト ボックス 69"/>
        <xdr:cNvSpPr txBox="1"/>
      </xdr:nvSpPr>
      <xdr:spPr>
        <a:xfrm>
          <a:off x="1784350" y="5777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166370</xdr:rowOff>
    </xdr:from>
    <xdr:to xmlns:xdr="http://schemas.openxmlformats.org/drawingml/2006/spreadsheetDrawing">
      <xdr:col>6</xdr:col>
      <xdr:colOff>38100</xdr:colOff>
      <xdr:row>35</xdr:row>
      <xdr:rowOff>96520</xdr:rowOff>
    </xdr:to>
    <xdr:sp macro="" textlink="">
      <xdr:nvSpPr>
        <xdr:cNvPr id="71" name="フローチャート: 判断 70"/>
        <xdr:cNvSpPr/>
      </xdr:nvSpPr>
      <xdr:spPr>
        <a:xfrm>
          <a:off x="107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113030</xdr:rowOff>
    </xdr:from>
    <xdr:ext cx="465455" cy="259080"/>
    <xdr:sp macro="" textlink="">
      <xdr:nvSpPr>
        <xdr:cNvPr id="72" name="テキスト ボックス 71"/>
        <xdr:cNvSpPr txBox="1"/>
      </xdr:nvSpPr>
      <xdr:spPr>
        <a:xfrm>
          <a:off x="895350" y="5770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45720</xdr:rowOff>
    </xdr:from>
    <xdr:to xmlns:xdr="http://schemas.openxmlformats.org/drawingml/2006/spreadsheetDrawing">
      <xdr:col>24</xdr:col>
      <xdr:colOff>114300</xdr:colOff>
      <xdr:row>36</xdr:row>
      <xdr:rowOff>147320</xdr:rowOff>
    </xdr:to>
    <xdr:sp macro="" textlink="">
      <xdr:nvSpPr>
        <xdr:cNvPr id="78" name="楕円 77"/>
        <xdr:cNvSpPr/>
      </xdr:nvSpPr>
      <xdr:spPr>
        <a:xfrm>
          <a:off x="4584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24130</xdr:rowOff>
    </xdr:from>
    <xdr:ext cx="469900" cy="259080"/>
    <xdr:sp macro="" textlink="">
      <xdr:nvSpPr>
        <xdr:cNvPr id="79" name="議会費該当値テキスト"/>
        <xdr:cNvSpPr txBox="1"/>
      </xdr:nvSpPr>
      <xdr:spPr>
        <a:xfrm>
          <a:off x="4686300" y="6196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22860</xdr:rowOff>
    </xdr:from>
    <xdr:to xmlns:xdr="http://schemas.openxmlformats.org/drawingml/2006/spreadsheetDrawing">
      <xdr:col>20</xdr:col>
      <xdr:colOff>38100</xdr:colOff>
      <xdr:row>36</xdr:row>
      <xdr:rowOff>124460</xdr:rowOff>
    </xdr:to>
    <xdr:sp macro="" textlink="">
      <xdr:nvSpPr>
        <xdr:cNvPr id="80" name="楕円 79"/>
        <xdr:cNvSpPr/>
      </xdr:nvSpPr>
      <xdr:spPr>
        <a:xfrm>
          <a:off x="3746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115570</xdr:rowOff>
    </xdr:from>
    <xdr:ext cx="465455" cy="259080"/>
    <xdr:sp macro="" textlink="">
      <xdr:nvSpPr>
        <xdr:cNvPr id="81" name="テキスト ボックス 80"/>
        <xdr:cNvSpPr txBox="1"/>
      </xdr:nvSpPr>
      <xdr:spPr>
        <a:xfrm>
          <a:off x="3562350" y="6287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128905</xdr:rowOff>
    </xdr:from>
    <xdr:to xmlns:xdr="http://schemas.openxmlformats.org/drawingml/2006/spreadsheetDrawing">
      <xdr:col>15</xdr:col>
      <xdr:colOff>101600</xdr:colOff>
      <xdr:row>36</xdr:row>
      <xdr:rowOff>59055</xdr:rowOff>
    </xdr:to>
    <xdr:sp macro="" textlink="">
      <xdr:nvSpPr>
        <xdr:cNvPr id="82" name="楕円 81"/>
        <xdr:cNvSpPr/>
      </xdr:nvSpPr>
      <xdr:spPr>
        <a:xfrm>
          <a:off x="2857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50165</xdr:rowOff>
    </xdr:from>
    <xdr:ext cx="465455" cy="259080"/>
    <xdr:sp macro="" textlink="">
      <xdr:nvSpPr>
        <xdr:cNvPr id="83" name="テキスト ボックス 82"/>
        <xdr:cNvSpPr txBox="1"/>
      </xdr:nvSpPr>
      <xdr:spPr>
        <a:xfrm>
          <a:off x="2673350" y="62223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3175</xdr:rowOff>
    </xdr:from>
    <xdr:to xmlns:xdr="http://schemas.openxmlformats.org/drawingml/2006/spreadsheetDrawing">
      <xdr:col>10</xdr:col>
      <xdr:colOff>165100</xdr:colOff>
      <xdr:row>36</xdr:row>
      <xdr:rowOff>104775</xdr:rowOff>
    </xdr:to>
    <xdr:sp macro="" textlink="">
      <xdr:nvSpPr>
        <xdr:cNvPr id="84" name="楕円 83"/>
        <xdr:cNvSpPr/>
      </xdr:nvSpPr>
      <xdr:spPr>
        <a:xfrm>
          <a:off x="1968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95885</xdr:rowOff>
    </xdr:from>
    <xdr:ext cx="465455" cy="259080"/>
    <xdr:sp macro="" textlink="">
      <xdr:nvSpPr>
        <xdr:cNvPr id="85" name="テキスト ボックス 84"/>
        <xdr:cNvSpPr txBox="1"/>
      </xdr:nvSpPr>
      <xdr:spPr>
        <a:xfrm>
          <a:off x="1784350" y="62680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94615</xdr:rowOff>
    </xdr:from>
    <xdr:to xmlns:xdr="http://schemas.openxmlformats.org/drawingml/2006/spreadsheetDrawing">
      <xdr:col>6</xdr:col>
      <xdr:colOff>38100</xdr:colOff>
      <xdr:row>36</xdr:row>
      <xdr:rowOff>24765</xdr:rowOff>
    </xdr:to>
    <xdr:sp macro="" textlink="">
      <xdr:nvSpPr>
        <xdr:cNvPr id="86" name="楕円 85"/>
        <xdr:cNvSpPr/>
      </xdr:nvSpPr>
      <xdr:spPr>
        <a:xfrm>
          <a:off x="1079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15875</xdr:rowOff>
    </xdr:from>
    <xdr:ext cx="465455" cy="259080"/>
    <xdr:sp macro="" textlink="">
      <xdr:nvSpPr>
        <xdr:cNvPr id="87" name="テキスト ボックス 86"/>
        <xdr:cNvSpPr txBox="1"/>
      </xdr:nvSpPr>
      <xdr:spPr>
        <a:xfrm>
          <a:off x="895350" y="61880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6" name="テキスト ボックス 95"/>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4475" cy="254635"/>
    <xdr:sp macro="" textlink="">
      <xdr:nvSpPr>
        <xdr:cNvPr id="99" name="テキスト ボックス 98"/>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1" name="テキスト ボックス 100"/>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3" name="テキスト ボックス 102"/>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05" name="テキスト ボックス 104"/>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07" name="テキスト ボックス 106"/>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40640</xdr:rowOff>
    </xdr:from>
    <xdr:to xmlns:xdr="http://schemas.openxmlformats.org/drawingml/2006/spreadsheetDrawing">
      <xdr:col>24</xdr:col>
      <xdr:colOff>62865</xdr:colOff>
      <xdr:row>57</xdr:row>
      <xdr:rowOff>156845</xdr:rowOff>
    </xdr:to>
    <xdr:cxnSp macro="">
      <xdr:nvCxnSpPr>
        <xdr:cNvPr id="109" name="直線コネクタ 108"/>
        <xdr:cNvCxnSpPr/>
      </xdr:nvCxnSpPr>
      <xdr:spPr>
        <a:xfrm flipV="1">
          <a:off x="463359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160655</xdr:rowOff>
    </xdr:from>
    <xdr:ext cx="534670" cy="259080"/>
    <xdr:sp macro="" textlink="">
      <xdr:nvSpPr>
        <xdr:cNvPr id="110" name="総務費最小値テキスト"/>
        <xdr:cNvSpPr txBox="1"/>
      </xdr:nvSpPr>
      <xdr:spPr>
        <a:xfrm>
          <a:off x="4686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156845</xdr:rowOff>
    </xdr:from>
    <xdr:to xmlns:xdr="http://schemas.openxmlformats.org/drawingml/2006/spreadsheetDrawing">
      <xdr:col>24</xdr:col>
      <xdr:colOff>152400</xdr:colOff>
      <xdr:row>57</xdr:row>
      <xdr:rowOff>156845</xdr:rowOff>
    </xdr:to>
    <xdr:cxnSp macro="">
      <xdr:nvCxnSpPr>
        <xdr:cNvPr id="111" name="直線コネクタ 110"/>
        <xdr:cNvCxnSpPr/>
      </xdr:nvCxnSpPr>
      <xdr:spPr>
        <a:xfrm>
          <a:off x="4546600" y="992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158115</xdr:rowOff>
    </xdr:from>
    <xdr:ext cx="598805" cy="254635"/>
    <xdr:sp macro="" textlink="">
      <xdr:nvSpPr>
        <xdr:cNvPr id="112" name="総務費最大値テキスト"/>
        <xdr:cNvSpPr txBox="1"/>
      </xdr:nvSpPr>
      <xdr:spPr>
        <a:xfrm>
          <a:off x="4686300" y="87306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40640</xdr:rowOff>
    </xdr:from>
    <xdr:to xmlns:xdr="http://schemas.openxmlformats.org/drawingml/2006/spreadsheetDrawing">
      <xdr:col>24</xdr:col>
      <xdr:colOff>152400</xdr:colOff>
      <xdr:row>52</xdr:row>
      <xdr:rowOff>40640</xdr:rowOff>
    </xdr:to>
    <xdr:cxnSp macro="">
      <xdr:nvCxnSpPr>
        <xdr:cNvPr id="113" name="直線コネクタ 112"/>
        <xdr:cNvCxnSpPr/>
      </xdr:nvCxnSpPr>
      <xdr:spPr>
        <a:xfrm>
          <a:off x="4546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20955</xdr:rowOff>
    </xdr:from>
    <xdr:to xmlns:xdr="http://schemas.openxmlformats.org/drawingml/2006/spreadsheetDrawing">
      <xdr:col>24</xdr:col>
      <xdr:colOff>63500</xdr:colOff>
      <xdr:row>55</xdr:row>
      <xdr:rowOff>102870</xdr:rowOff>
    </xdr:to>
    <xdr:cxnSp macro="">
      <xdr:nvCxnSpPr>
        <xdr:cNvPr id="114" name="直線コネクタ 113"/>
        <xdr:cNvCxnSpPr/>
      </xdr:nvCxnSpPr>
      <xdr:spPr>
        <a:xfrm>
          <a:off x="3797300" y="9279255"/>
          <a:ext cx="8382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101600</xdr:rowOff>
    </xdr:from>
    <xdr:ext cx="534670" cy="259080"/>
    <xdr:sp macro="" textlink="">
      <xdr:nvSpPr>
        <xdr:cNvPr id="115" name="総務費平均値テキスト"/>
        <xdr:cNvSpPr txBox="1"/>
      </xdr:nvSpPr>
      <xdr:spPr>
        <a:xfrm>
          <a:off x="4686300" y="9702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123190</xdr:rowOff>
    </xdr:from>
    <xdr:to xmlns:xdr="http://schemas.openxmlformats.org/drawingml/2006/spreadsheetDrawing">
      <xdr:col>24</xdr:col>
      <xdr:colOff>114300</xdr:colOff>
      <xdr:row>57</xdr:row>
      <xdr:rowOff>53340</xdr:rowOff>
    </xdr:to>
    <xdr:sp macro="" textlink="">
      <xdr:nvSpPr>
        <xdr:cNvPr id="116" name="フローチャート: 判断 115"/>
        <xdr:cNvSpPr/>
      </xdr:nvSpPr>
      <xdr:spPr>
        <a:xfrm>
          <a:off x="4584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20955</xdr:rowOff>
    </xdr:from>
    <xdr:to xmlns:xdr="http://schemas.openxmlformats.org/drawingml/2006/spreadsheetDrawing">
      <xdr:col>19</xdr:col>
      <xdr:colOff>177800</xdr:colOff>
      <xdr:row>56</xdr:row>
      <xdr:rowOff>56515</xdr:rowOff>
    </xdr:to>
    <xdr:cxnSp macro="">
      <xdr:nvCxnSpPr>
        <xdr:cNvPr id="117" name="直線コネクタ 116"/>
        <xdr:cNvCxnSpPr/>
      </xdr:nvCxnSpPr>
      <xdr:spPr>
        <a:xfrm flipV="1">
          <a:off x="2908300" y="9279255"/>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58420</xdr:rowOff>
    </xdr:from>
    <xdr:to xmlns:xdr="http://schemas.openxmlformats.org/drawingml/2006/spreadsheetDrawing">
      <xdr:col>20</xdr:col>
      <xdr:colOff>38100</xdr:colOff>
      <xdr:row>54</xdr:row>
      <xdr:rowOff>160020</xdr:rowOff>
    </xdr:to>
    <xdr:sp macro="" textlink="">
      <xdr:nvSpPr>
        <xdr:cNvPr id="118" name="フローチャート: 判断 117"/>
        <xdr:cNvSpPr/>
      </xdr:nvSpPr>
      <xdr:spPr>
        <a:xfrm>
          <a:off x="3746500" y="931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151130</xdr:rowOff>
    </xdr:from>
    <xdr:ext cx="594360" cy="259080"/>
    <xdr:sp macro="" textlink="">
      <xdr:nvSpPr>
        <xdr:cNvPr id="119" name="テキスト ボックス 118"/>
        <xdr:cNvSpPr txBox="1"/>
      </xdr:nvSpPr>
      <xdr:spPr>
        <a:xfrm>
          <a:off x="3497580" y="94094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56515</xdr:rowOff>
    </xdr:from>
    <xdr:to xmlns:xdr="http://schemas.openxmlformats.org/drawingml/2006/spreadsheetDrawing">
      <xdr:col>15</xdr:col>
      <xdr:colOff>50800</xdr:colOff>
      <xdr:row>57</xdr:row>
      <xdr:rowOff>37465</xdr:rowOff>
    </xdr:to>
    <xdr:cxnSp macro="">
      <xdr:nvCxnSpPr>
        <xdr:cNvPr id="120" name="直線コネクタ 119"/>
        <xdr:cNvCxnSpPr/>
      </xdr:nvCxnSpPr>
      <xdr:spPr>
        <a:xfrm flipV="1">
          <a:off x="2019300" y="96577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27940</xdr:rowOff>
    </xdr:from>
    <xdr:to xmlns:xdr="http://schemas.openxmlformats.org/drawingml/2006/spreadsheetDrawing">
      <xdr:col>15</xdr:col>
      <xdr:colOff>101600</xdr:colOff>
      <xdr:row>57</xdr:row>
      <xdr:rowOff>129540</xdr:rowOff>
    </xdr:to>
    <xdr:sp macro="" textlink="">
      <xdr:nvSpPr>
        <xdr:cNvPr id="121" name="フローチャート: 判断 120"/>
        <xdr:cNvSpPr/>
      </xdr:nvSpPr>
      <xdr:spPr>
        <a:xfrm>
          <a:off x="2857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120650</xdr:rowOff>
    </xdr:from>
    <xdr:ext cx="530225" cy="254635"/>
    <xdr:sp macro="" textlink="">
      <xdr:nvSpPr>
        <xdr:cNvPr id="122" name="テキスト ボックス 121"/>
        <xdr:cNvSpPr txBox="1"/>
      </xdr:nvSpPr>
      <xdr:spPr>
        <a:xfrm>
          <a:off x="2640965" y="9893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37465</xdr:rowOff>
    </xdr:from>
    <xdr:to xmlns:xdr="http://schemas.openxmlformats.org/drawingml/2006/spreadsheetDrawing">
      <xdr:col>10</xdr:col>
      <xdr:colOff>114300</xdr:colOff>
      <xdr:row>57</xdr:row>
      <xdr:rowOff>88900</xdr:rowOff>
    </xdr:to>
    <xdr:cxnSp macro="">
      <xdr:nvCxnSpPr>
        <xdr:cNvPr id="123" name="直線コネクタ 122"/>
        <xdr:cNvCxnSpPr/>
      </xdr:nvCxnSpPr>
      <xdr:spPr>
        <a:xfrm flipV="1">
          <a:off x="1130300" y="98101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46990</xdr:rowOff>
    </xdr:from>
    <xdr:to xmlns:xdr="http://schemas.openxmlformats.org/drawingml/2006/spreadsheetDrawing">
      <xdr:col>10</xdr:col>
      <xdr:colOff>165100</xdr:colOff>
      <xdr:row>57</xdr:row>
      <xdr:rowOff>148590</xdr:rowOff>
    </xdr:to>
    <xdr:sp macro="" textlink="">
      <xdr:nvSpPr>
        <xdr:cNvPr id="124" name="フローチャート: 判断 123"/>
        <xdr:cNvSpPr/>
      </xdr:nvSpPr>
      <xdr:spPr>
        <a:xfrm>
          <a:off x="1968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139700</xdr:rowOff>
    </xdr:from>
    <xdr:ext cx="530225" cy="259080"/>
    <xdr:sp macro="" textlink="">
      <xdr:nvSpPr>
        <xdr:cNvPr id="125" name="テキスト ボックス 124"/>
        <xdr:cNvSpPr txBox="1"/>
      </xdr:nvSpPr>
      <xdr:spPr>
        <a:xfrm>
          <a:off x="1751965" y="9912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38100</xdr:rowOff>
    </xdr:from>
    <xdr:to xmlns:xdr="http://schemas.openxmlformats.org/drawingml/2006/spreadsheetDrawing">
      <xdr:col>6</xdr:col>
      <xdr:colOff>38100</xdr:colOff>
      <xdr:row>57</xdr:row>
      <xdr:rowOff>139700</xdr:rowOff>
    </xdr:to>
    <xdr:sp macro="" textlink="">
      <xdr:nvSpPr>
        <xdr:cNvPr id="126" name="フローチャート: 判断 125"/>
        <xdr:cNvSpPr/>
      </xdr:nvSpPr>
      <xdr:spPr>
        <a:xfrm>
          <a:off x="107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156210</xdr:rowOff>
    </xdr:from>
    <xdr:ext cx="530225" cy="254635"/>
    <xdr:sp macro="" textlink="">
      <xdr:nvSpPr>
        <xdr:cNvPr id="127" name="テキスト ボックス 126"/>
        <xdr:cNvSpPr txBox="1"/>
      </xdr:nvSpPr>
      <xdr:spPr>
        <a:xfrm>
          <a:off x="862965" y="9585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52070</xdr:rowOff>
    </xdr:from>
    <xdr:to xmlns:xdr="http://schemas.openxmlformats.org/drawingml/2006/spreadsheetDrawing">
      <xdr:col>24</xdr:col>
      <xdr:colOff>114300</xdr:colOff>
      <xdr:row>55</xdr:row>
      <xdr:rowOff>153670</xdr:rowOff>
    </xdr:to>
    <xdr:sp macro="" textlink="">
      <xdr:nvSpPr>
        <xdr:cNvPr id="133" name="楕円 132"/>
        <xdr:cNvSpPr/>
      </xdr:nvSpPr>
      <xdr:spPr>
        <a:xfrm>
          <a:off x="45847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74930</xdr:rowOff>
    </xdr:from>
    <xdr:ext cx="598805" cy="254635"/>
    <xdr:sp macro="" textlink="">
      <xdr:nvSpPr>
        <xdr:cNvPr id="134" name="総務費該当値テキスト"/>
        <xdr:cNvSpPr txBox="1"/>
      </xdr:nvSpPr>
      <xdr:spPr>
        <a:xfrm>
          <a:off x="4686300" y="93332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141605</xdr:rowOff>
    </xdr:from>
    <xdr:to xmlns:xdr="http://schemas.openxmlformats.org/drawingml/2006/spreadsheetDrawing">
      <xdr:col>20</xdr:col>
      <xdr:colOff>38100</xdr:colOff>
      <xdr:row>54</xdr:row>
      <xdr:rowOff>71755</xdr:rowOff>
    </xdr:to>
    <xdr:sp macro="" textlink="">
      <xdr:nvSpPr>
        <xdr:cNvPr id="135" name="楕円 134"/>
        <xdr:cNvSpPr/>
      </xdr:nvSpPr>
      <xdr:spPr>
        <a:xfrm>
          <a:off x="3746500" y="92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88265</xdr:rowOff>
    </xdr:from>
    <xdr:ext cx="594360" cy="254635"/>
    <xdr:sp macro="" textlink="">
      <xdr:nvSpPr>
        <xdr:cNvPr id="136" name="テキスト ボックス 135"/>
        <xdr:cNvSpPr txBox="1"/>
      </xdr:nvSpPr>
      <xdr:spPr>
        <a:xfrm>
          <a:off x="3497580" y="90036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6350</xdr:rowOff>
    </xdr:from>
    <xdr:to xmlns:xdr="http://schemas.openxmlformats.org/drawingml/2006/spreadsheetDrawing">
      <xdr:col>15</xdr:col>
      <xdr:colOff>101600</xdr:colOff>
      <xdr:row>56</xdr:row>
      <xdr:rowOff>107315</xdr:rowOff>
    </xdr:to>
    <xdr:sp macro="" textlink="">
      <xdr:nvSpPr>
        <xdr:cNvPr id="137" name="楕円 136"/>
        <xdr:cNvSpPr/>
      </xdr:nvSpPr>
      <xdr:spPr>
        <a:xfrm>
          <a:off x="28575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123825</xdr:rowOff>
    </xdr:from>
    <xdr:ext cx="530225" cy="254635"/>
    <xdr:sp macro="" textlink="">
      <xdr:nvSpPr>
        <xdr:cNvPr id="138" name="テキスト ボックス 137"/>
        <xdr:cNvSpPr txBox="1"/>
      </xdr:nvSpPr>
      <xdr:spPr>
        <a:xfrm>
          <a:off x="2640965" y="93821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158115</xdr:rowOff>
    </xdr:from>
    <xdr:to xmlns:xdr="http://schemas.openxmlformats.org/drawingml/2006/spreadsheetDrawing">
      <xdr:col>10</xdr:col>
      <xdr:colOff>165100</xdr:colOff>
      <xdr:row>57</xdr:row>
      <xdr:rowOff>88265</xdr:rowOff>
    </xdr:to>
    <xdr:sp macro="" textlink="">
      <xdr:nvSpPr>
        <xdr:cNvPr id="139" name="楕円 138"/>
        <xdr:cNvSpPr/>
      </xdr:nvSpPr>
      <xdr:spPr>
        <a:xfrm>
          <a:off x="1968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104775</xdr:rowOff>
    </xdr:from>
    <xdr:ext cx="530225" cy="259080"/>
    <xdr:sp macro="" textlink="">
      <xdr:nvSpPr>
        <xdr:cNvPr id="140" name="テキスト ボックス 139"/>
        <xdr:cNvSpPr txBox="1"/>
      </xdr:nvSpPr>
      <xdr:spPr>
        <a:xfrm>
          <a:off x="1751965" y="9534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38100</xdr:rowOff>
    </xdr:from>
    <xdr:to xmlns:xdr="http://schemas.openxmlformats.org/drawingml/2006/spreadsheetDrawing">
      <xdr:col>6</xdr:col>
      <xdr:colOff>38100</xdr:colOff>
      <xdr:row>57</xdr:row>
      <xdr:rowOff>139700</xdr:rowOff>
    </xdr:to>
    <xdr:sp macro="" textlink="">
      <xdr:nvSpPr>
        <xdr:cNvPr id="141" name="楕円 140"/>
        <xdr:cNvSpPr/>
      </xdr:nvSpPr>
      <xdr:spPr>
        <a:xfrm>
          <a:off x="1079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130810</xdr:rowOff>
    </xdr:from>
    <xdr:ext cx="530225" cy="259080"/>
    <xdr:sp macro="" textlink="">
      <xdr:nvSpPr>
        <xdr:cNvPr id="142" name="テキスト ボックス 141"/>
        <xdr:cNvSpPr txBox="1"/>
      </xdr:nvSpPr>
      <xdr:spPr>
        <a:xfrm>
          <a:off x="862965" y="9903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1" name="テキスト ボックス 150"/>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3" name="テキスト ボックス 152"/>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4" name="直線コネクタ 153"/>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168910</xdr:rowOff>
    </xdr:from>
    <xdr:ext cx="591185" cy="254635"/>
    <xdr:sp macro="" textlink="">
      <xdr:nvSpPr>
        <xdr:cNvPr id="155" name="テキスト ボックス 154"/>
        <xdr:cNvSpPr txBox="1"/>
      </xdr:nvSpPr>
      <xdr:spPr>
        <a:xfrm>
          <a:off x="166370" y="13542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1185" cy="254635"/>
    <xdr:sp macro="" textlink="">
      <xdr:nvSpPr>
        <xdr:cNvPr id="157" name="テキスト ボックス 156"/>
        <xdr:cNvSpPr txBox="1"/>
      </xdr:nvSpPr>
      <xdr:spPr>
        <a:xfrm>
          <a:off x="166370" y="13256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58" name="直線コネクタ 157"/>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1185" cy="254635"/>
    <xdr:sp macro="" textlink="">
      <xdr:nvSpPr>
        <xdr:cNvPr id="159" name="テキスト ボックス 158"/>
        <xdr:cNvSpPr txBox="1"/>
      </xdr:nvSpPr>
      <xdr:spPr>
        <a:xfrm>
          <a:off x="166370" y="12970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185" cy="254635"/>
    <xdr:sp macro="" textlink="">
      <xdr:nvSpPr>
        <xdr:cNvPr id="161" name="テキスト ボックス 160"/>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2" name="直線コネクタ 161"/>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1185" cy="254635"/>
    <xdr:sp macro="" textlink="">
      <xdr:nvSpPr>
        <xdr:cNvPr id="163" name="テキスト ボックス 162"/>
        <xdr:cNvSpPr txBox="1"/>
      </xdr:nvSpPr>
      <xdr:spPr>
        <a:xfrm>
          <a:off x="166370" y="12399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4" name="直線コネクタ 163"/>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1185" cy="254635"/>
    <xdr:sp macro="" textlink="">
      <xdr:nvSpPr>
        <xdr:cNvPr id="165" name="テキスト ボックス 164"/>
        <xdr:cNvSpPr txBox="1"/>
      </xdr:nvSpPr>
      <xdr:spPr>
        <a:xfrm>
          <a:off x="166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6" name="直線コネクタ 165"/>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168910</xdr:rowOff>
    </xdr:from>
    <xdr:ext cx="591185" cy="254635"/>
    <xdr:sp macro="" textlink="">
      <xdr:nvSpPr>
        <xdr:cNvPr id="167" name="テキスト ボックス 166"/>
        <xdr:cNvSpPr txBox="1"/>
      </xdr:nvSpPr>
      <xdr:spPr>
        <a:xfrm>
          <a:off x="166370" y="11827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70485</xdr:rowOff>
    </xdr:from>
    <xdr:to xmlns:xdr="http://schemas.openxmlformats.org/drawingml/2006/spreadsheetDrawing">
      <xdr:col>24</xdr:col>
      <xdr:colOff>62865</xdr:colOff>
      <xdr:row>78</xdr:row>
      <xdr:rowOff>97790</xdr:rowOff>
    </xdr:to>
    <xdr:cxnSp macro="">
      <xdr:nvCxnSpPr>
        <xdr:cNvPr id="171" name="直線コネクタ 170"/>
        <xdr:cNvCxnSpPr/>
      </xdr:nvCxnSpPr>
      <xdr:spPr>
        <a:xfrm flipV="1">
          <a:off x="4633595" y="1207198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100965</xdr:rowOff>
    </xdr:from>
    <xdr:ext cx="598805" cy="254635"/>
    <xdr:sp macro="" textlink="">
      <xdr:nvSpPr>
        <xdr:cNvPr id="172" name="民生費最小値テキスト"/>
        <xdr:cNvSpPr txBox="1"/>
      </xdr:nvSpPr>
      <xdr:spPr>
        <a:xfrm>
          <a:off x="4686300" y="1347406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97790</xdr:rowOff>
    </xdr:from>
    <xdr:to xmlns:xdr="http://schemas.openxmlformats.org/drawingml/2006/spreadsheetDrawing">
      <xdr:col>24</xdr:col>
      <xdr:colOff>152400</xdr:colOff>
      <xdr:row>78</xdr:row>
      <xdr:rowOff>97790</xdr:rowOff>
    </xdr:to>
    <xdr:cxnSp macro="">
      <xdr:nvCxnSpPr>
        <xdr:cNvPr id="173" name="直線コネクタ 172"/>
        <xdr:cNvCxnSpPr/>
      </xdr:nvCxnSpPr>
      <xdr:spPr>
        <a:xfrm>
          <a:off x="4546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17780</xdr:rowOff>
    </xdr:from>
    <xdr:ext cx="598805" cy="254635"/>
    <xdr:sp macro="" textlink="">
      <xdr:nvSpPr>
        <xdr:cNvPr id="174" name="民生費最大値テキスト"/>
        <xdr:cNvSpPr txBox="1"/>
      </xdr:nvSpPr>
      <xdr:spPr>
        <a:xfrm>
          <a:off x="4686300" y="118478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70485</xdr:rowOff>
    </xdr:from>
    <xdr:to xmlns:xdr="http://schemas.openxmlformats.org/drawingml/2006/spreadsheetDrawing">
      <xdr:col>24</xdr:col>
      <xdr:colOff>152400</xdr:colOff>
      <xdr:row>70</xdr:row>
      <xdr:rowOff>70485</xdr:rowOff>
    </xdr:to>
    <xdr:cxnSp macro="">
      <xdr:nvCxnSpPr>
        <xdr:cNvPr id="175" name="直線コネクタ 174"/>
        <xdr:cNvCxnSpPr/>
      </xdr:nvCxnSpPr>
      <xdr:spPr>
        <a:xfrm>
          <a:off x="4546600" y="12071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106045</xdr:rowOff>
    </xdr:from>
    <xdr:to xmlns:xdr="http://schemas.openxmlformats.org/drawingml/2006/spreadsheetDrawing">
      <xdr:col>24</xdr:col>
      <xdr:colOff>63500</xdr:colOff>
      <xdr:row>75</xdr:row>
      <xdr:rowOff>29210</xdr:rowOff>
    </xdr:to>
    <xdr:cxnSp macro="">
      <xdr:nvCxnSpPr>
        <xdr:cNvPr id="176" name="直線コネクタ 175"/>
        <xdr:cNvCxnSpPr/>
      </xdr:nvCxnSpPr>
      <xdr:spPr>
        <a:xfrm flipV="1">
          <a:off x="3797300" y="12621895"/>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107315</xdr:rowOff>
    </xdr:from>
    <xdr:ext cx="598805" cy="259080"/>
    <xdr:sp macro="" textlink="">
      <xdr:nvSpPr>
        <xdr:cNvPr id="177" name="民生費平均値テキスト"/>
        <xdr:cNvSpPr txBox="1"/>
      </xdr:nvSpPr>
      <xdr:spPr>
        <a:xfrm>
          <a:off x="4686300" y="12966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128905</xdr:rowOff>
    </xdr:from>
    <xdr:to xmlns:xdr="http://schemas.openxmlformats.org/drawingml/2006/spreadsheetDrawing">
      <xdr:col>24</xdr:col>
      <xdr:colOff>114300</xdr:colOff>
      <xdr:row>76</xdr:row>
      <xdr:rowOff>59055</xdr:rowOff>
    </xdr:to>
    <xdr:sp macro="" textlink="">
      <xdr:nvSpPr>
        <xdr:cNvPr id="178" name="フローチャート: 判断 177"/>
        <xdr:cNvSpPr/>
      </xdr:nvSpPr>
      <xdr:spPr>
        <a:xfrm>
          <a:off x="45847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29210</xdr:rowOff>
    </xdr:from>
    <xdr:to xmlns:xdr="http://schemas.openxmlformats.org/drawingml/2006/spreadsheetDrawing">
      <xdr:col>19</xdr:col>
      <xdr:colOff>177800</xdr:colOff>
      <xdr:row>75</xdr:row>
      <xdr:rowOff>97790</xdr:rowOff>
    </xdr:to>
    <xdr:cxnSp macro="">
      <xdr:nvCxnSpPr>
        <xdr:cNvPr id="179" name="直線コネクタ 178"/>
        <xdr:cNvCxnSpPr/>
      </xdr:nvCxnSpPr>
      <xdr:spPr>
        <a:xfrm flipV="1">
          <a:off x="2908300" y="128879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45720</xdr:rowOff>
    </xdr:from>
    <xdr:to xmlns:xdr="http://schemas.openxmlformats.org/drawingml/2006/spreadsheetDrawing">
      <xdr:col>20</xdr:col>
      <xdr:colOff>38100</xdr:colOff>
      <xdr:row>77</xdr:row>
      <xdr:rowOff>147320</xdr:rowOff>
    </xdr:to>
    <xdr:sp macro="" textlink="">
      <xdr:nvSpPr>
        <xdr:cNvPr id="180" name="フローチャート: 判断 179"/>
        <xdr:cNvSpPr/>
      </xdr:nvSpPr>
      <xdr:spPr>
        <a:xfrm>
          <a:off x="3746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138430</xdr:rowOff>
    </xdr:from>
    <xdr:ext cx="594360" cy="259080"/>
    <xdr:sp macro="" textlink="">
      <xdr:nvSpPr>
        <xdr:cNvPr id="181" name="テキスト ボックス 180"/>
        <xdr:cNvSpPr txBox="1"/>
      </xdr:nvSpPr>
      <xdr:spPr>
        <a:xfrm>
          <a:off x="3497580" y="133400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97790</xdr:rowOff>
    </xdr:from>
    <xdr:to xmlns:xdr="http://schemas.openxmlformats.org/drawingml/2006/spreadsheetDrawing">
      <xdr:col>15</xdr:col>
      <xdr:colOff>50800</xdr:colOff>
      <xdr:row>76</xdr:row>
      <xdr:rowOff>24765</xdr:rowOff>
    </xdr:to>
    <xdr:cxnSp macro="">
      <xdr:nvCxnSpPr>
        <xdr:cNvPr id="182" name="直線コネクタ 181"/>
        <xdr:cNvCxnSpPr/>
      </xdr:nvCxnSpPr>
      <xdr:spPr>
        <a:xfrm flipV="1">
          <a:off x="2019300" y="1295654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117475</xdr:rowOff>
    </xdr:from>
    <xdr:to xmlns:xdr="http://schemas.openxmlformats.org/drawingml/2006/spreadsheetDrawing">
      <xdr:col>15</xdr:col>
      <xdr:colOff>101600</xdr:colOff>
      <xdr:row>78</xdr:row>
      <xdr:rowOff>47625</xdr:rowOff>
    </xdr:to>
    <xdr:sp macro="" textlink="">
      <xdr:nvSpPr>
        <xdr:cNvPr id="183" name="フローチャート: 判断 182"/>
        <xdr:cNvSpPr/>
      </xdr:nvSpPr>
      <xdr:spPr>
        <a:xfrm>
          <a:off x="2857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38735</xdr:rowOff>
    </xdr:from>
    <xdr:ext cx="594360" cy="259080"/>
    <xdr:sp macro="" textlink="">
      <xdr:nvSpPr>
        <xdr:cNvPr id="184" name="テキスト ボックス 183"/>
        <xdr:cNvSpPr txBox="1"/>
      </xdr:nvSpPr>
      <xdr:spPr>
        <a:xfrm>
          <a:off x="2608580" y="134118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24765</xdr:rowOff>
    </xdr:from>
    <xdr:to xmlns:xdr="http://schemas.openxmlformats.org/drawingml/2006/spreadsheetDrawing">
      <xdr:col>10</xdr:col>
      <xdr:colOff>114300</xdr:colOff>
      <xdr:row>76</xdr:row>
      <xdr:rowOff>92075</xdr:rowOff>
    </xdr:to>
    <xdr:cxnSp macro="">
      <xdr:nvCxnSpPr>
        <xdr:cNvPr id="185" name="直線コネクタ 184"/>
        <xdr:cNvCxnSpPr/>
      </xdr:nvCxnSpPr>
      <xdr:spPr>
        <a:xfrm flipV="1">
          <a:off x="1130300" y="1305496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635</xdr:rowOff>
    </xdr:from>
    <xdr:to xmlns:xdr="http://schemas.openxmlformats.org/drawingml/2006/spreadsheetDrawing">
      <xdr:col>10</xdr:col>
      <xdr:colOff>165100</xdr:colOff>
      <xdr:row>78</xdr:row>
      <xdr:rowOff>102235</xdr:rowOff>
    </xdr:to>
    <xdr:sp macro="" textlink="">
      <xdr:nvSpPr>
        <xdr:cNvPr id="186" name="フローチャート: 判断 185"/>
        <xdr:cNvSpPr/>
      </xdr:nvSpPr>
      <xdr:spPr>
        <a:xfrm>
          <a:off x="1968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93345</xdr:rowOff>
    </xdr:from>
    <xdr:ext cx="594360" cy="259080"/>
    <xdr:sp macro="" textlink="">
      <xdr:nvSpPr>
        <xdr:cNvPr id="187" name="テキスト ボックス 186"/>
        <xdr:cNvSpPr txBox="1"/>
      </xdr:nvSpPr>
      <xdr:spPr>
        <a:xfrm>
          <a:off x="1719580" y="134664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4445</xdr:rowOff>
    </xdr:from>
    <xdr:to xmlns:xdr="http://schemas.openxmlformats.org/drawingml/2006/spreadsheetDrawing">
      <xdr:col>6</xdr:col>
      <xdr:colOff>38100</xdr:colOff>
      <xdr:row>78</xdr:row>
      <xdr:rowOff>106045</xdr:rowOff>
    </xdr:to>
    <xdr:sp macro="" textlink="">
      <xdr:nvSpPr>
        <xdr:cNvPr id="188" name="フローチャート: 判断 187"/>
        <xdr:cNvSpPr/>
      </xdr:nvSpPr>
      <xdr:spPr>
        <a:xfrm>
          <a:off x="10795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97790</xdr:rowOff>
    </xdr:from>
    <xdr:ext cx="594360" cy="254635"/>
    <xdr:sp macro="" textlink="">
      <xdr:nvSpPr>
        <xdr:cNvPr id="189" name="テキスト ボックス 188"/>
        <xdr:cNvSpPr txBox="1"/>
      </xdr:nvSpPr>
      <xdr:spPr>
        <a:xfrm>
          <a:off x="830580" y="134708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55245</xdr:rowOff>
    </xdr:from>
    <xdr:to xmlns:xdr="http://schemas.openxmlformats.org/drawingml/2006/spreadsheetDrawing">
      <xdr:col>24</xdr:col>
      <xdr:colOff>114300</xdr:colOff>
      <xdr:row>73</xdr:row>
      <xdr:rowOff>156845</xdr:rowOff>
    </xdr:to>
    <xdr:sp macro="" textlink="">
      <xdr:nvSpPr>
        <xdr:cNvPr id="195" name="楕円 194"/>
        <xdr:cNvSpPr/>
      </xdr:nvSpPr>
      <xdr:spPr>
        <a:xfrm>
          <a:off x="4584700" y="125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78105</xdr:rowOff>
    </xdr:from>
    <xdr:ext cx="598805" cy="254635"/>
    <xdr:sp macro="" textlink="">
      <xdr:nvSpPr>
        <xdr:cNvPr id="196" name="民生費該当値テキスト"/>
        <xdr:cNvSpPr txBox="1"/>
      </xdr:nvSpPr>
      <xdr:spPr>
        <a:xfrm>
          <a:off x="4686300" y="1242250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149225</xdr:rowOff>
    </xdr:from>
    <xdr:to xmlns:xdr="http://schemas.openxmlformats.org/drawingml/2006/spreadsheetDrawing">
      <xdr:col>20</xdr:col>
      <xdr:colOff>38100</xdr:colOff>
      <xdr:row>75</xdr:row>
      <xdr:rowOff>79375</xdr:rowOff>
    </xdr:to>
    <xdr:sp macro="" textlink="">
      <xdr:nvSpPr>
        <xdr:cNvPr id="197" name="楕円 196"/>
        <xdr:cNvSpPr/>
      </xdr:nvSpPr>
      <xdr:spPr>
        <a:xfrm>
          <a:off x="37465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95885</xdr:rowOff>
    </xdr:from>
    <xdr:ext cx="594360" cy="259080"/>
    <xdr:sp macro="" textlink="">
      <xdr:nvSpPr>
        <xdr:cNvPr id="198" name="テキスト ボックス 197"/>
        <xdr:cNvSpPr txBox="1"/>
      </xdr:nvSpPr>
      <xdr:spPr>
        <a:xfrm>
          <a:off x="3497580" y="126117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46990</xdr:rowOff>
    </xdr:from>
    <xdr:to xmlns:xdr="http://schemas.openxmlformats.org/drawingml/2006/spreadsheetDrawing">
      <xdr:col>15</xdr:col>
      <xdr:colOff>101600</xdr:colOff>
      <xdr:row>75</xdr:row>
      <xdr:rowOff>148590</xdr:rowOff>
    </xdr:to>
    <xdr:sp macro="" textlink="">
      <xdr:nvSpPr>
        <xdr:cNvPr id="199" name="楕円 198"/>
        <xdr:cNvSpPr/>
      </xdr:nvSpPr>
      <xdr:spPr>
        <a:xfrm>
          <a:off x="2857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165100</xdr:rowOff>
    </xdr:from>
    <xdr:ext cx="594360" cy="259080"/>
    <xdr:sp macro="" textlink="">
      <xdr:nvSpPr>
        <xdr:cNvPr id="200" name="テキスト ボックス 199"/>
        <xdr:cNvSpPr txBox="1"/>
      </xdr:nvSpPr>
      <xdr:spPr>
        <a:xfrm>
          <a:off x="2608580" y="126809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145415</xdr:rowOff>
    </xdr:from>
    <xdr:to xmlns:xdr="http://schemas.openxmlformats.org/drawingml/2006/spreadsheetDrawing">
      <xdr:col>10</xdr:col>
      <xdr:colOff>165100</xdr:colOff>
      <xdr:row>76</xdr:row>
      <xdr:rowOff>75565</xdr:rowOff>
    </xdr:to>
    <xdr:sp macro="" textlink="">
      <xdr:nvSpPr>
        <xdr:cNvPr id="201" name="楕円 200"/>
        <xdr:cNvSpPr/>
      </xdr:nvSpPr>
      <xdr:spPr>
        <a:xfrm>
          <a:off x="1968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92075</xdr:rowOff>
    </xdr:from>
    <xdr:ext cx="594360" cy="259080"/>
    <xdr:sp macro="" textlink="">
      <xdr:nvSpPr>
        <xdr:cNvPr id="202" name="テキスト ボックス 201"/>
        <xdr:cNvSpPr txBox="1"/>
      </xdr:nvSpPr>
      <xdr:spPr>
        <a:xfrm>
          <a:off x="1719580" y="127793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41275</xdr:rowOff>
    </xdr:from>
    <xdr:to xmlns:xdr="http://schemas.openxmlformats.org/drawingml/2006/spreadsheetDrawing">
      <xdr:col>6</xdr:col>
      <xdr:colOff>38100</xdr:colOff>
      <xdr:row>76</xdr:row>
      <xdr:rowOff>143510</xdr:rowOff>
    </xdr:to>
    <xdr:sp macro="" textlink="">
      <xdr:nvSpPr>
        <xdr:cNvPr id="203" name="楕円 202"/>
        <xdr:cNvSpPr/>
      </xdr:nvSpPr>
      <xdr:spPr>
        <a:xfrm>
          <a:off x="1079500" y="13071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160020</xdr:rowOff>
    </xdr:from>
    <xdr:ext cx="594360" cy="259080"/>
    <xdr:sp macro="" textlink="">
      <xdr:nvSpPr>
        <xdr:cNvPr id="204" name="テキスト ボックス 203"/>
        <xdr:cNvSpPr txBox="1"/>
      </xdr:nvSpPr>
      <xdr:spPr>
        <a:xfrm>
          <a:off x="830580" y="128473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5" name="テキスト ボックス 214"/>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4635"/>
    <xdr:sp macro="" textlink="">
      <xdr:nvSpPr>
        <xdr:cNvPr id="221" name="テキスト ボックス 220"/>
        <xdr:cNvSpPr txBox="1"/>
      </xdr:nvSpPr>
      <xdr:spPr>
        <a:xfrm>
          <a:off x="230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3" name="テキスト ボックス 222"/>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5" name="テキスト ボックス 224"/>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7" name="テキスト ボックス 226"/>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82550</xdr:rowOff>
    </xdr:from>
    <xdr:to xmlns:xdr="http://schemas.openxmlformats.org/drawingml/2006/spreadsheetDrawing">
      <xdr:col>24</xdr:col>
      <xdr:colOff>62865</xdr:colOff>
      <xdr:row>99</xdr:row>
      <xdr:rowOff>118110</xdr:rowOff>
    </xdr:to>
    <xdr:cxnSp macro="">
      <xdr:nvCxnSpPr>
        <xdr:cNvPr id="229" name="直線コネクタ 228"/>
        <xdr:cNvCxnSpPr/>
      </xdr:nvCxnSpPr>
      <xdr:spPr>
        <a:xfrm flipV="1">
          <a:off x="4633595" y="15684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121920</xdr:rowOff>
    </xdr:from>
    <xdr:ext cx="534670" cy="254635"/>
    <xdr:sp macro="" textlink="">
      <xdr:nvSpPr>
        <xdr:cNvPr id="230" name="衛生費最小値テキスト"/>
        <xdr:cNvSpPr txBox="1"/>
      </xdr:nvSpPr>
      <xdr:spPr>
        <a:xfrm>
          <a:off x="4686300" y="170954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118110</xdr:rowOff>
    </xdr:from>
    <xdr:to xmlns:xdr="http://schemas.openxmlformats.org/drawingml/2006/spreadsheetDrawing">
      <xdr:col>24</xdr:col>
      <xdr:colOff>152400</xdr:colOff>
      <xdr:row>99</xdr:row>
      <xdr:rowOff>118110</xdr:rowOff>
    </xdr:to>
    <xdr:cxnSp macro="">
      <xdr:nvCxnSpPr>
        <xdr:cNvPr id="231" name="直線コネクタ 230"/>
        <xdr:cNvCxnSpPr/>
      </xdr:nvCxnSpPr>
      <xdr:spPr>
        <a:xfrm>
          <a:off x="4546600" y="1709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29210</xdr:rowOff>
    </xdr:from>
    <xdr:ext cx="598805" cy="254635"/>
    <xdr:sp macro="" textlink="">
      <xdr:nvSpPr>
        <xdr:cNvPr id="232" name="衛生費最大値テキスト"/>
        <xdr:cNvSpPr txBox="1"/>
      </xdr:nvSpPr>
      <xdr:spPr>
        <a:xfrm>
          <a:off x="4686300" y="154597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82550</xdr:rowOff>
    </xdr:from>
    <xdr:to xmlns:xdr="http://schemas.openxmlformats.org/drawingml/2006/spreadsheetDrawing">
      <xdr:col>24</xdr:col>
      <xdr:colOff>152400</xdr:colOff>
      <xdr:row>91</xdr:row>
      <xdr:rowOff>82550</xdr:rowOff>
    </xdr:to>
    <xdr:cxnSp macro="">
      <xdr:nvCxnSpPr>
        <xdr:cNvPr id="233" name="直線コネクタ 232"/>
        <xdr:cNvCxnSpPr/>
      </xdr:nvCxnSpPr>
      <xdr:spPr>
        <a:xfrm>
          <a:off x="4546600" y="1568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166370</xdr:rowOff>
    </xdr:from>
    <xdr:to xmlns:xdr="http://schemas.openxmlformats.org/drawingml/2006/spreadsheetDrawing">
      <xdr:col>24</xdr:col>
      <xdr:colOff>63500</xdr:colOff>
      <xdr:row>98</xdr:row>
      <xdr:rowOff>93980</xdr:rowOff>
    </xdr:to>
    <xdr:cxnSp macro="">
      <xdr:nvCxnSpPr>
        <xdr:cNvPr id="234" name="直線コネクタ 233"/>
        <xdr:cNvCxnSpPr/>
      </xdr:nvCxnSpPr>
      <xdr:spPr>
        <a:xfrm flipV="1">
          <a:off x="3797300" y="16625570"/>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144145</xdr:rowOff>
    </xdr:from>
    <xdr:ext cx="534670" cy="254635"/>
    <xdr:sp macro="" textlink="">
      <xdr:nvSpPr>
        <xdr:cNvPr id="235" name="衛生費平均値テキスト"/>
        <xdr:cNvSpPr txBox="1"/>
      </xdr:nvSpPr>
      <xdr:spPr>
        <a:xfrm>
          <a:off x="4686300" y="167747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166370</xdr:rowOff>
    </xdr:from>
    <xdr:to xmlns:xdr="http://schemas.openxmlformats.org/drawingml/2006/spreadsheetDrawing">
      <xdr:col>24</xdr:col>
      <xdr:colOff>114300</xdr:colOff>
      <xdr:row>98</xdr:row>
      <xdr:rowOff>95885</xdr:rowOff>
    </xdr:to>
    <xdr:sp macro="" textlink="">
      <xdr:nvSpPr>
        <xdr:cNvPr id="236" name="フローチャート: 判断 235"/>
        <xdr:cNvSpPr/>
      </xdr:nvSpPr>
      <xdr:spPr>
        <a:xfrm>
          <a:off x="45847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93980</xdr:rowOff>
    </xdr:from>
    <xdr:to xmlns:xdr="http://schemas.openxmlformats.org/drawingml/2006/spreadsheetDrawing">
      <xdr:col>19</xdr:col>
      <xdr:colOff>177800</xdr:colOff>
      <xdr:row>98</xdr:row>
      <xdr:rowOff>166370</xdr:rowOff>
    </xdr:to>
    <xdr:cxnSp macro="">
      <xdr:nvCxnSpPr>
        <xdr:cNvPr id="237" name="直線コネクタ 236"/>
        <xdr:cNvCxnSpPr/>
      </xdr:nvCxnSpPr>
      <xdr:spPr>
        <a:xfrm flipV="1">
          <a:off x="2908300" y="168960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93345</xdr:rowOff>
    </xdr:from>
    <xdr:to xmlns:xdr="http://schemas.openxmlformats.org/drawingml/2006/spreadsheetDrawing">
      <xdr:col>20</xdr:col>
      <xdr:colOff>38100</xdr:colOff>
      <xdr:row>99</xdr:row>
      <xdr:rowOff>23495</xdr:rowOff>
    </xdr:to>
    <xdr:sp macro="" textlink="">
      <xdr:nvSpPr>
        <xdr:cNvPr id="238" name="フローチャート: 判断 237"/>
        <xdr:cNvSpPr/>
      </xdr:nvSpPr>
      <xdr:spPr>
        <a:xfrm>
          <a:off x="3746500" y="1689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14605</xdr:rowOff>
    </xdr:from>
    <xdr:ext cx="530225" cy="259080"/>
    <xdr:sp macro="" textlink="">
      <xdr:nvSpPr>
        <xdr:cNvPr id="239" name="テキスト ボックス 238"/>
        <xdr:cNvSpPr txBox="1"/>
      </xdr:nvSpPr>
      <xdr:spPr>
        <a:xfrm>
          <a:off x="3529965" y="169881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166370</xdr:rowOff>
    </xdr:from>
    <xdr:to xmlns:xdr="http://schemas.openxmlformats.org/drawingml/2006/spreadsheetDrawing">
      <xdr:col>15</xdr:col>
      <xdr:colOff>50800</xdr:colOff>
      <xdr:row>99</xdr:row>
      <xdr:rowOff>635</xdr:rowOff>
    </xdr:to>
    <xdr:cxnSp macro="">
      <xdr:nvCxnSpPr>
        <xdr:cNvPr id="240" name="直線コネクタ 239"/>
        <xdr:cNvCxnSpPr/>
      </xdr:nvCxnSpPr>
      <xdr:spPr>
        <a:xfrm flipV="1">
          <a:off x="2019300" y="169684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133985</xdr:rowOff>
    </xdr:from>
    <xdr:to xmlns:xdr="http://schemas.openxmlformats.org/drawingml/2006/spreadsheetDrawing">
      <xdr:col>15</xdr:col>
      <xdr:colOff>101600</xdr:colOff>
      <xdr:row>99</xdr:row>
      <xdr:rowOff>64135</xdr:rowOff>
    </xdr:to>
    <xdr:sp macro="" textlink="">
      <xdr:nvSpPr>
        <xdr:cNvPr id="241" name="フローチャート: 判断 240"/>
        <xdr:cNvSpPr/>
      </xdr:nvSpPr>
      <xdr:spPr>
        <a:xfrm>
          <a:off x="2857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55245</xdr:rowOff>
    </xdr:from>
    <xdr:ext cx="530225" cy="254635"/>
    <xdr:sp macro="" textlink="">
      <xdr:nvSpPr>
        <xdr:cNvPr id="242" name="テキスト ボックス 241"/>
        <xdr:cNvSpPr txBox="1"/>
      </xdr:nvSpPr>
      <xdr:spPr>
        <a:xfrm>
          <a:off x="2640965" y="170287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167640</xdr:rowOff>
    </xdr:from>
    <xdr:to xmlns:xdr="http://schemas.openxmlformats.org/drawingml/2006/spreadsheetDrawing">
      <xdr:col>10</xdr:col>
      <xdr:colOff>114300</xdr:colOff>
      <xdr:row>99</xdr:row>
      <xdr:rowOff>635</xdr:rowOff>
    </xdr:to>
    <xdr:cxnSp macro="">
      <xdr:nvCxnSpPr>
        <xdr:cNvPr id="243" name="直線コネクタ 242"/>
        <xdr:cNvCxnSpPr/>
      </xdr:nvCxnSpPr>
      <xdr:spPr>
        <a:xfrm>
          <a:off x="1130300" y="169697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147955</xdr:rowOff>
    </xdr:from>
    <xdr:to xmlns:xdr="http://schemas.openxmlformats.org/drawingml/2006/spreadsheetDrawing">
      <xdr:col>10</xdr:col>
      <xdr:colOff>165100</xdr:colOff>
      <xdr:row>99</xdr:row>
      <xdr:rowOff>78105</xdr:rowOff>
    </xdr:to>
    <xdr:sp macro="" textlink="">
      <xdr:nvSpPr>
        <xdr:cNvPr id="244" name="フローチャート: 判断 243"/>
        <xdr:cNvSpPr/>
      </xdr:nvSpPr>
      <xdr:spPr>
        <a:xfrm>
          <a:off x="1968500" y="1695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69850</xdr:rowOff>
    </xdr:from>
    <xdr:ext cx="530225" cy="259080"/>
    <xdr:sp macro="" textlink="">
      <xdr:nvSpPr>
        <xdr:cNvPr id="245" name="テキスト ボックス 244"/>
        <xdr:cNvSpPr txBox="1"/>
      </xdr:nvSpPr>
      <xdr:spPr>
        <a:xfrm>
          <a:off x="1751965" y="170434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122555</xdr:rowOff>
    </xdr:from>
    <xdr:to xmlns:xdr="http://schemas.openxmlformats.org/drawingml/2006/spreadsheetDrawing">
      <xdr:col>6</xdr:col>
      <xdr:colOff>38100</xdr:colOff>
      <xdr:row>99</xdr:row>
      <xdr:rowOff>52705</xdr:rowOff>
    </xdr:to>
    <xdr:sp macro="" textlink="">
      <xdr:nvSpPr>
        <xdr:cNvPr id="246" name="フローチャート: 判断 245"/>
        <xdr:cNvSpPr/>
      </xdr:nvSpPr>
      <xdr:spPr>
        <a:xfrm>
          <a:off x="1079500" y="1692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43815</xdr:rowOff>
    </xdr:from>
    <xdr:ext cx="530225" cy="254635"/>
    <xdr:sp macro="" textlink="">
      <xdr:nvSpPr>
        <xdr:cNvPr id="247" name="テキスト ボックス 246"/>
        <xdr:cNvSpPr txBox="1"/>
      </xdr:nvSpPr>
      <xdr:spPr>
        <a:xfrm>
          <a:off x="862965" y="17017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115570</xdr:rowOff>
    </xdr:from>
    <xdr:to xmlns:xdr="http://schemas.openxmlformats.org/drawingml/2006/spreadsheetDrawing">
      <xdr:col>24</xdr:col>
      <xdr:colOff>114300</xdr:colOff>
      <xdr:row>97</xdr:row>
      <xdr:rowOff>45720</xdr:rowOff>
    </xdr:to>
    <xdr:sp macro="" textlink="">
      <xdr:nvSpPr>
        <xdr:cNvPr id="253" name="楕円 252"/>
        <xdr:cNvSpPr/>
      </xdr:nvSpPr>
      <xdr:spPr>
        <a:xfrm>
          <a:off x="45847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138430</xdr:rowOff>
    </xdr:from>
    <xdr:ext cx="534670" cy="259080"/>
    <xdr:sp macro="" textlink="">
      <xdr:nvSpPr>
        <xdr:cNvPr id="254" name="衛生費該当値テキスト"/>
        <xdr:cNvSpPr txBox="1"/>
      </xdr:nvSpPr>
      <xdr:spPr>
        <a:xfrm>
          <a:off x="4686300" y="1642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43180</xdr:rowOff>
    </xdr:from>
    <xdr:to xmlns:xdr="http://schemas.openxmlformats.org/drawingml/2006/spreadsheetDrawing">
      <xdr:col>20</xdr:col>
      <xdr:colOff>38100</xdr:colOff>
      <xdr:row>98</xdr:row>
      <xdr:rowOff>144780</xdr:rowOff>
    </xdr:to>
    <xdr:sp macro="" textlink="">
      <xdr:nvSpPr>
        <xdr:cNvPr id="255" name="楕円 254"/>
        <xdr:cNvSpPr/>
      </xdr:nvSpPr>
      <xdr:spPr>
        <a:xfrm>
          <a:off x="3746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161290</xdr:rowOff>
    </xdr:from>
    <xdr:ext cx="530225" cy="259080"/>
    <xdr:sp macro="" textlink="">
      <xdr:nvSpPr>
        <xdr:cNvPr id="256" name="テキスト ボックス 255"/>
        <xdr:cNvSpPr txBox="1"/>
      </xdr:nvSpPr>
      <xdr:spPr>
        <a:xfrm>
          <a:off x="3529965" y="166204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114935</xdr:rowOff>
    </xdr:from>
    <xdr:to xmlns:xdr="http://schemas.openxmlformats.org/drawingml/2006/spreadsheetDrawing">
      <xdr:col>15</xdr:col>
      <xdr:colOff>101600</xdr:colOff>
      <xdr:row>99</xdr:row>
      <xdr:rowOff>45085</xdr:rowOff>
    </xdr:to>
    <xdr:sp macro="" textlink="">
      <xdr:nvSpPr>
        <xdr:cNvPr id="257" name="楕円 256"/>
        <xdr:cNvSpPr/>
      </xdr:nvSpPr>
      <xdr:spPr>
        <a:xfrm>
          <a:off x="2857500" y="169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61595</xdr:rowOff>
    </xdr:from>
    <xdr:ext cx="530225" cy="259080"/>
    <xdr:sp macro="" textlink="">
      <xdr:nvSpPr>
        <xdr:cNvPr id="258" name="テキスト ボックス 257"/>
        <xdr:cNvSpPr txBox="1"/>
      </xdr:nvSpPr>
      <xdr:spPr>
        <a:xfrm>
          <a:off x="2640965" y="16692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121285</xdr:rowOff>
    </xdr:from>
    <xdr:to xmlns:xdr="http://schemas.openxmlformats.org/drawingml/2006/spreadsheetDrawing">
      <xdr:col>10</xdr:col>
      <xdr:colOff>165100</xdr:colOff>
      <xdr:row>99</xdr:row>
      <xdr:rowOff>52070</xdr:rowOff>
    </xdr:to>
    <xdr:sp macro="" textlink="">
      <xdr:nvSpPr>
        <xdr:cNvPr id="259" name="楕円 258"/>
        <xdr:cNvSpPr/>
      </xdr:nvSpPr>
      <xdr:spPr>
        <a:xfrm>
          <a:off x="1968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67945</xdr:rowOff>
    </xdr:from>
    <xdr:ext cx="530225" cy="258445"/>
    <xdr:sp macro="" textlink="">
      <xdr:nvSpPr>
        <xdr:cNvPr id="260" name="テキスト ボックス 259"/>
        <xdr:cNvSpPr txBox="1"/>
      </xdr:nvSpPr>
      <xdr:spPr>
        <a:xfrm>
          <a:off x="1751965" y="166985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116840</xdr:rowOff>
    </xdr:from>
    <xdr:to xmlns:xdr="http://schemas.openxmlformats.org/drawingml/2006/spreadsheetDrawing">
      <xdr:col>6</xdr:col>
      <xdr:colOff>38100</xdr:colOff>
      <xdr:row>99</xdr:row>
      <xdr:rowOff>46990</xdr:rowOff>
    </xdr:to>
    <xdr:sp macro="" textlink="">
      <xdr:nvSpPr>
        <xdr:cNvPr id="261" name="楕円 260"/>
        <xdr:cNvSpPr/>
      </xdr:nvSpPr>
      <xdr:spPr>
        <a:xfrm>
          <a:off x="1079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63500</xdr:rowOff>
    </xdr:from>
    <xdr:ext cx="530225" cy="254635"/>
    <xdr:sp macro="" textlink="">
      <xdr:nvSpPr>
        <xdr:cNvPr id="262" name="テキスト ボックス 261"/>
        <xdr:cNvSpPr txBox="1"/>
      </xdr:nvSpPr>
      <xdr:spPr>
        <a:xfrm>
          <a:off x="862965" y="166941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1" name="テキスト ボックス 270"/>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74" name="テキスト ボックス 273"/>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915" cy="259080"/>
    <xdr:sp macro="" textlink="">
      <xdr:nvSpPr>
        <xdr:cNvPr id="276" name="テキスト ボックス 275"/>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2915" cy="254635"/>
    <xdr:sp macro="" textlink="">
      <xdr:nvSpPr>
        <xdr:cNvPr id="278" name="テキスト ボックス 277"/>
        <xdr:cNvSpPr txBox="1"/>
      </xdr:nvSpPr>
      <xdr:spPr>
        <a:xfrm>
          <a:off x="6136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2915" cy="259080"/>
    <xdr:sp macro="" textlink="">
      <xdr:nvSpPr>
        <xdr:cNvPr id="280" name="テキスト ボックス 279"/>
        <xdr:cNvSpPr txBox="1"/>
      </xdr:nvSpPr>
      <xdr:spPr>
        <a:xfrm>
          <a:off x="6136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2915" cy="259080"/>
    <xdr:sp macro="" textlink="">
      <xdr:nvSpPr>
        <xdr:cNvPr id="282" name="テキスト ボックス 281"/>
        <xdr:cNvSpPr txBox="1"/>
      </xdr:nvSpPr>
      <xdr:spPr>
        <a:xfrm>
          <a:off x="6136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915" cy="254635"/>
    <xdr:sp macro="" textlink="">
      <xdr:nvSpPr>
        <xdr:cNvPr id="284" name="テキスト ボックス 283"/>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135255</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81915</xdr:rowOff>
    </xdr:from>
    <xdr:ext cx="469900" cy="259080"/>
    <xdr:sp macro="" textlink="">
      <xdr:nvSpPr>
        <xdr:cNvPr id="289" name="労働費最大値テキスト"/>
        <xdr:cNvSpPr txBox="1"/>
      </xdr:nvSpPr>
      <xdr:spPr>
        <a:xfrm>
          <a:off x="10528300" y="50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135255</xdr:rowOff>
    </xdr:from>
    <xdr:to xmlns:xdr="http://schemas.openxmlformats.org/drawingml/2006/spreadsheetDrawing">
      <xdr:col>55</xdr:col>
      <xdr:colOff>88900</xdr:colOff>
      <xdr:row>30</xdr:row>
      <xdr:rowOff>135255</xdr:rowOff>
    </xdr:to>
    <xdr:cxnSp macro="">
      <xdr:nvCxnSpPr>
        <xdr:cNvPr id="290" name="直線コネクタ 289"/>
        <xdr:cNvCxnSpPr/>
      </xdr:nvCxnSpPr>
      <xdr:spPr>
        <a:xfrm>
          <a:off x="10388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142240</xdr:rowOff>
    </xdr:from>
    <xdr:to xmlns:xdr="http://schemas.openxmlformats.org/drawingml/2006/spreadsheetDrawing">
      <xdr:col>55</xdr:col>
      <xdr:colOff>0</xdr:colOff>
      <xdr:row>38</xdr:row>
      <xdr:rowOff>142240</xdr:rowOff>
    </xdr:to>
    <xdr:cxnSp macro="">
      <xdr:nvCxnSpPr>
        <xdr:cNvPr id="291" name="直線コネクタ 290"/>
        <xdr:cNvCxnSpPr/>
      </xdr:nvCxnSpPr>
      <xdr:spPr>
        <a:xfrm flipV="1">
          <a:off x="9639300" y="6657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134620</xdr:rowOff>
    </xdr:from>
    <xdr:ext cx="378460" cy="254635"/>
    <xdr:sp macro="" textlink="">
      <xdr:nvSpPr>
        <xdr:cNvPr id="292" name="労働費平均値テキスト"/>
        <xdr:cNvSpPr txBox="1"/>
      </xdr:nvSpPr>
      <xdr:spPr>
        <a:xfrm>
          <a:off x="10528300" y="630682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111760</xdr:rowOff>
    </xdr:from>
    <xdr:to xmlns:xdr="http://schemas.openxmlformats.org/drawingml/2006/spreadsheetDrawing">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133350</xdr:rowOff>
    </xdr:from>
    <xdr:to xmlns:xdr="http://schemas.openxmlformats.org/drawingml/2006/spreadsheetDrawing">
      <xdr:col>50</xdr:col>
      <xdr:colOff>114300</xdr:colOff>
      <xdr:row>38</xdr:row>
      <xdr:rowOff>142240</xdr:rowOff>
    </xdr:to>
    <xdr:cxnSp macro="">
      <xdr:nvCxnSpPr>
        <xdr:cNvPr id="294" name="直線コネクタ 293"/>
        <xdr:cNvCxnSpPr/>
      </xdr:nvCxnSpPr>
      <xdr:spPr>
        <a:xfrm>
          <a:off x="8750300" y="6648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99695</xdr:rowOff>
    </xdr:from>
    <xdr:to xmlns:xdr="http://schemas.openxmlformats.org/drawingml/2006/spreadsheetDrawing">
      <xdr:col>50</xdr:col>
      <xdr:colOff>165100</xdr:colOff>
      <xdr:row>38</xdr:row>
      <xdr:rowOff>29845</xdr:rowOff>
    </xdr:to>
    <xdr:sp macro="" textlink="">
      <xdr:nvSpPr>
        <xdr:cNvPr id="295" name="フローチャート: 判断 294"/>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46355</xdr:rowOff>
    </xdr:from>
    <xdr:ext cx="378460" cy="259080"/>
    <xdr:sp macro="" textlink="">
      <xdr:nvSpPr>
        <xdr:cNvPr id="296" name="テキスト ボックス 295"/>
        <xdr:cNvSpPr txBox="1"/>
      </xdr:nvSpPr>
      <xdr:spPr>
        <a:xfrm>
          <a:off x="9450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133350</xdr:rowOff>
    </xdr:from>
    <xdr:to xmlns:xdr="http://schemas.openxmlformats.org/drawingml/2006/spreadsheetDrawing">
      <xdr:col>45</xdr:col>
      <xdr:colOff>177800</xdr:colOff>
      <xdr:row>38</xdr:row>
      <xdr:rowOff>136525</xdr:rowOff>
    </xdr:to>
    <xdr:cxnSp macro="">
      <xdr:nvCxnSpPr>
        <xdr:cNvPr id="297" name="直線コネクタ 296"/>
        <xdr:cNvCxnSpPr/>
      </xdr:nvCxnSpPr>
      <xdr:spPr>
        <a:xfrm flipV="1">
          <a:off x="7861300" y="6648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29845</xdr:rowOff>
    </xdr:to>
    <xdr:sp macro="" textlink="">
      <xdr:nvSpPr>
        <xdr:cNvPr id="298" name="フローチャート: 判断 297"/>
        <xdr:cNvSpPr/>
      </xdr:nvSpPr>
      <xdr:spPr>
        <a:xfrm>
          <a:off x="8699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46355</xdr:rowOff>
    </xdr:from>
    <xdr:ext cx="378460" cy="259080"/>
    <xdr:sp macro="" textlink="">
      <xdr:nvSpPr>
        <xdr:cNvPr id="299" name="テキスト ボックス 298"/>
        <xdr:cNvSpPr txBox="1"/>
      </xdr:nvSpPr>
      <xdr:spPr>
        <a:xfrm>
          <a:off x="8561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132080</xdr:rowOff>
    </xdr:from>
    <xdr:to xmlns:xdr="http://schemas.openxmlformats.org/drawingml/2006/spreadsheetDrawing">
      <xdr:col>41</xdr:col>
      <xdr:colOff>50800</xdr:colOff>
      <xdr:row>38</xdr:row>
      <xdr:rowOff>136525</xdr:rowOff>
    </xdr:to>
    <xdr:cxnSp macro="">
      <xdr:nvCxnSpPr>
        <xdr:cNvPr id="300" name="直線コネクタ 299"/>
        <xdr:cNvCxnSpPr/>
      </xdr:nvCxnSpPr>
      <xdr:spPr>
        <a:xfrm>
          <a:off x="6972300" y="6647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97790</xdr:rowOff>
    </xdr:from>
    <xdr:to xmlns:xdr="http://schemas.openxmlformats.org/drawingml/2006/spreadsheetDrawing">
      <xdr:col>41</xdr:col>
      <xdr:colOff>101600</xdr:colOff>
      <xdr:row>38</xdr:row>
      <xdr:rowOff>27305</xdr:rowOff>
    </xdr:to>
    <xdr:sp macro="" textlink="">
      <xdr:nvSpPr>
        <xdr:cNvPr id="301" name="フローチャート: 判断 300"/>
        <xdr:cNvSpPr/>
      </xdr:nvSpPr>
      <xdr:spPr>
        <a:xfrm>
          <a:off x="7810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43815</xdr:rowOff>
    </xdr:from>
    <xdr:ext cx="378460" cy="254635"/>
    <xdr:sp macro="" textlink="">
      <xdr:nvSpPr>
        <xdr:cNvPr id="302" name="テキスト ボックス 301"/>
        <xdr:cNvSpPr txBox="1"/>
      </xdr:nvSpPr>
      <xdr:spPr>
        <a:xfrm>
          <a:off x="7672070" y="621601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160655</xdr:rowOff>
    </xdr:to>
    <xdr:sp macro="" textlink="">
      <xdr:nvSpPr>
        <xdr:cNvPr id="303" name="フローチャート: 判断 302"/>
        <xdr:cNvSpPr/>
      </xdr:nvSpPr>
      <xdr:spPr>
        <a:xfrm>
          <a:off x="692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6350</xdr:rowOff>
    </xdr:from>
    <xdr:ext cx="378460" cy="254635"/>
    <xdr:sp macro="" textlink="">
      <xdr:nvSpPr>
        <xdr:cNvPr id="304" name="テキスト ボックス 303"/>
        <xdr:cNvSpPr txBox="1"/>
      </xdr:nvSpPr>
      <xdr:spPr>
        <a:xfrm>
          <a:off x="6783070" y="61785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91440</xdr:rowOff>
    </xdr:from>
    <xdr:to xmlns:xdr="http://schemas.openxmlformats.org/drawingml/2006/spreadsheetDrawing">
      <xdr:col>55</xdr:col>
      <xdr:colOff>50800</xdr:colOff>
      <xdr:row>39</xdr:row>
      <xdr:rowOff>21590</xdr:rowOff>
    </xdr:to>
    <xdr:sp macro="" textlink="">
      <xdr:nvSpPr>
        <xdr:cNvPr id="310" name="楕円 309"/>
        <xdr:cNvSpPr/>
      </xdr:nvSpPr>
      <xdr:spPr>
        <a:xfrm>
          <a:off x="104267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6350</xdr:rowOff>
    </xdr:from>
    <xdr:ext cx="378460" cy="254635"/>
    <xdr:sp macro="" textlink="">
      <xdr:nvSpPr>
        <xdr:cNvPr id="311" name="労働費該当値テキスト"/>
        <xdr:cNvSpPr txBox="1"/>
      </xdr:nvSpPr>
      <xdr:spPr>
        <a:xfrm>
          <a:off x="10528300" y="65214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312" name="楕円 311"/>
        <xdr:cNvSpPr/>
      </xdr:nvSpPr>
      <xdr:spPr>
        <a:xfrm>
          <a:off x="9588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12700</xdr:rowOff>
    </xdr:from>
    <xdr:ext cx="378460" cy="259080"/>
    <xdr:sp macro="" textlink="">
      <xdr:nvSpPr>
        <xdr:cNvPr id="313" name="テキスト ボックス 312"/>
        <xdr:cNvSpPr txBox="1"/>
      </xdr:nvSpPr>
      <xdr:spPr>
        <a:xfrm>
          <a:off x="9450070" y="6699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82550</xdr:rowOff>
    </xdr:from>
    <xdr:to xmlns:xdr="http://schemas.openxmlformats.org/drawingml/2006/spreadsheetDrawing">
      <xdr:col>46</xdr:col>
      <xdr:colOff>38100</xdr:colOff>
      <xdr:row>39</xdr:row>
      <xdr:rowOff>12700</xdr:rowOff>
    </xdr:to>
    <xdr:sp macro="" textlink="">
      <xdr:nvSpPr>
        <xdr:cNvPr id="314" name="楕円 313"/>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3810</xdr:rowOff>
    </xdr:from>
    <xdr:ext cx="378460" cy="259080"/>
    <xdr:sp macro="" textlink="">
      <xdr:nvSpPr>
        <xdr:cNvPr id="315" name="テキスト ボックス 314"/>
        <xdr:cNvSpPr txBox="1"/>
      </xdr:nvSpPr>
      <xdr:spPr>
        <a:xfrm>
          <a:off x="8561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86360</xdr:rowOff>
    </xdr:from>
    <xdr:to xmlns:xdr="http://schemas.openxmlformats.org/drawingml/2006/spreadsheetDrawing">
      <xdr:col>41</xdr:col>
      <xdr:colOff>101600</xdr:colOff>
      <xdr:row>39</xdr:row>
      <xdr:rowOff>15875</xdr:rowOff>
    </xdr:to>
    <xdr:sp macro="" textlink="">
      <xdr:nvSpPr>
        <xdr:cNvPr id="316" name="楕円 315"/>
        <xdr:cNvSpPr/>
      </xdr:nvSpPr>
      <xdr:spPr>
        <a:xfrm>
          <a:off x="7810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6985</xdr:rowOff>
    </xdr:from>
    <xdr:ext cx="378460" cy="254635"/>
    <xdr:sp macro="" textlink="">
      <xdr:nvSpPr>
        <xdr:cNvPr id="317" name="テキスト ボックス 316"/>
        <xdr:cNvSpPr txBox="1"/>
      </xdr:nvSpPr>
      <xdr:spPr>
        <a:xfrm>
          <a:off x="7672070" y="66935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80645</xdr:rowOff>
    </xdr:from>
    <xdr:to xmlns:xdr="http://schemas.openxmlformats.org/drawingml/2006/spreadsheetDrawing">
      <xdr:col>36</xdr:col>
      <xdr:colOff>165100</xdr:colOff>
      <xdr:row>39</xdr:row>
      <xdr:rowOff>10795</xdr:rowOff>
    </xdr:to>
    <xdr:sp macro="" textlink="">
      <xdr:nvSpPr>
        <xdr:cNvPr id="318" name="楕円 317"/>
        <xdr:cNvSpPr/>
      </xdr:nvSpPr>
      <xdr:spPr>
        <a:xfrm>
          <a:off x="692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1905</xdr:rowOff>
    </xdr:from>
    <xdr:ext cx="378460" cy="259080"/>
    <xdr:sp macro="" textlink="">
      <xdr:nvSpPr>
        <xdr:cNvPr id="319" name="テキスト ボックス 318"/>
        <xdr:cNvSpPr txBox="1"/>
      </xdr:nvSpPr>
      <xdr:spPr>
        <a:xfrm>
          <a:off x="6783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8" name="テキスト ボックス 327"/>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4475" cy="254635"/>
    <xdr:sp macro="" textlink="">
      <xdr:nvSpPr>
        <xdr:cNvPr id="331" name="テキスト ボックス 330"/>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4635"/>
    <xdr:sp macro="" textlink="">
      <xdr:nvSpPr>
        <xdr:cNvPr id="333" name="テキスト ボックス 332"/>
        <xdr:cNvSpPr txBox="1"/>
      </xdr:nvSpPr>
      <xdr:spPr>
        <a:xfrm>
          <a:off x="6072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4635"/>
    <xdr:sp macro="" textlink="">
      <xdr:nvSpPr>
        <xdr:cNvPr id="335" name="テキスト ボックス 334"/>
        <xdr:cNvSpPr txBox="1"/>
      </xdr:nvSpPr>
      <xdr:spPr>
        <a:xfrm>
          <a:off x="6072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4635"/>
    <xdr:sp macro="" textlink="">
      <xdr:nvSpPr>
        <xdr:cNvPr id="337" name="テキスト ボックス 336"/>
        <xdr:cNvSpPr txBox="1"/>
      </xdr:nvSpPr>
      <xdr:spPr>
        <a:xfrm>
          <a:off x="6072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4635"/>
    <xdr:sp macro="" textlink="">
      <xdr:nvSpPr>
        <xdr:cNvPr id="339" name="テキスト ボックス 338"/>
        <xdr:cNvSpPr txBox="1"/>
      </xdr:nvSpPr>
      <xdr:spPr>
        <a:xfrm>
          <a:off x="6072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147320</xdr:rowOff>
    </xdr:from>
    <xdr:to xmlns:xdr="http://schemas.openxmlformats.org/drawingml/2006/spreadsheetDrawing">
      <xdr:col>54</xdr:col>
      <xdr:colOff>189865</xdr:colOff>
      <xdr:row>58</xdr:row>
      <xdr:rowOff>137160</xdr:rowOff>
    </xdr:to>
    <xdr:cxnSp macro="">
      <xdr:nvCxnSpPr>
        <xdr:cNvPr id="341" name="直線コネクタ 340"/>
        <xdr:cNvCxnSpPr/>
      </xdr:nvCxnSpPr>
      <xdr:spPr>
        <a:xfrm flipV="1">
          <a:off x="10475595" y="88912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140970</xdr:rowOff>
    </xdr:from>
    <xdr:ext cx="378460" cy="259080"/>
    <xdr:sp macro="" textlink="">
      <xdr:nvSpPr>
        <xdr:cNvPr id="342" name="農林水産業費最小値テキスト"/>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137160</xdr:rowOff>
    </xdr:from>
    <xdr:to xmlns:xdr="http://schemas.openxmlformats.org/drawingml/2006/spreadsheetDrawing">
      <xdr:col>55</xdr:col>
      <xdr:colOff>88900</xdr:colOff>
      <xdr:row>58</xdr:row>
      <xdr:rowOff>137160</xdr:rowOff>
    </xdr:to>
    <xdr:cxnSp macro="">
      <xdr:nvCxnSpPr>
        <xdr:cNvPr id="343" name="直線コネクタ 342"/>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93980</xdr:rowOff>
    </xdr:from>
    <xdr:ext cx="534670" cy="259080"/>
    <xdr:sp macro="" textlink="">
      <xdr:nvSpPr>
        <xdr:cNvPr id="344" name="農林水産業費最大値テキスト"/>
        <xdr:cNvSpPr txBox="1"/>
      </xdr:nvSpPr>
      <xdr:spPr>
        <a:xfrm>
          <a:off x="10528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147320</xdr:rowOff>
    </xdr:from>
    <xdr:to xmlns:xdr="http://schemas.openxmlformats.org/drawingml/2006/spreadsheetDrawing">
      <xdr:col>55</xdr:col>
      <xdr:colOff>88900</xdr:colOff>
      <xdr:row>51</xdr:row>
      <xdr:rowOff>147320</xdr:rowOff>
    </xdr:to>
    <xdr:cxnSp macro="">
      <xdr:nvCxnSpPr>
        <xdr:cNvPr id="345" name="直線コネクタ 344"/>
        <xdr:cNvCxnSpPr/>
      </xdr:nvCxnSpPr>
      <xdr:spPr>
        <a:xfrm>
          <a:off x="10388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70485</xdr:rowOff>
    </xdr:from>
    <xdr:to xmlns:xdr="http://schemas.openxmlformats.org/drawingml/2006/spreadsheetDrawing">
      <xdr:col>55</xdr:col>
      <xdr:colOff>0</xdr:colOff>
      <xdr:row>56</xdr:row>
      <xdr:rowOff>89535</xdr:rowOff>
    </xdr:to>
    <xdr:cxnSp macro="">
      <xdr:nvCxnSpPr>
        <xdr:cNvPr id="346" name="直線コネクタ 345"/>
        <xdr:cNvCxnSpPr/>
      </xdr:nvCxnSpPr>
      <xdr:spPr>
        <a:xfrm>
          <a:off x="9639300" y="96716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91440</xdr:rowOff>
    </xdr:from>
    <xdr:ext cx="469900" cy="259080"/>
    <xdr:sp macro="" textlink="">
      <xdr:nvSpPr>
        <xdr:cNvPr id="347" name="農林水産業費平均値テキスト"/>
        <xdr:cNvSpPr txBox="1"/>
      </xdr:nvSpPr>
      <xdr:spPr>
        <a:xfrm>
          <a:off x="10528300" y="9864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113030</xdr:rowOff>
    </xdr:from>
    <xdr:to xmlns:xdr="http://schemas.openxmlformats.org/drawingml/2006/spreadsheetDrawing">
      <xdr:col>55</xdr:col>
      <xdr:colOff>50800</xdr:colOff>
      <xdr:row>58</xdr:row>
      <xdr:rowOff>43180</xdr:rowOff>
    </xdr:to>
    <xdr:sp macro="" textlink="">
      <xdr:nvSpPr>
        <xdr:cNvPr id="348" name="フローチャート: 判断 347"/>
        <xdr:cNvSpPr/>
      </xdr:nvSpPr>
      <xdr:spPr>
        <a:xfrm>
          <a:off x="10426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70485</xdr:rowOff>
    </xdr:from>
    <xdr:to xmlns:xdr="http://schemas.openxmlformats.org/drawingml/2006/spreadsheetDrawing">
      <xdr:col>50</xdr:col>
      <xdr:colOff>114300</xdr:colOff>
      <xdr:row>56</xdr:row>
      <xdr:rowOff>158115</xdr:rowOff>
    </xdr:to>
    <xdr:cxnSp macro="">
      <xdr:nvCxnSpPr>
        <xdr:cNvPr id="349" name="直線コネクタ 348"/>
        <xdr:cNvCxnSpPr/>
      </xdr:nvCxnSpPr>
      <xdr:spPr>
        <a:xfrm flipV="1">
          <a:off x="8750300" y="96716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125095</xdr:rowOff>
    </xdr:from>
    <xdr:to xmlns:xdr="http://schemas.openxmlformats.org/drawingml/2006/spreadsheetDrawing">
      <xdr:col>50</xdr:col>
      <xdr:colOff>165100</xdr:colOff>
      <xdr:row>58</xdr:row>
      <xdr:rowOff>55245</xdr:rowOff>
    </xdr:to>
    <xdr:sp macro="" textlink="">
      <xdr:nvSpPr>
        <xdr:cNvPr id="350" name="フローチャート: 判断 349"/>
        <xdr:cNvSpPr/>
      </xdr:nvSpPr>
      <xdr:spPr>
        <a:xfrm>
          <a:off x="9588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46355</xdr:rowOff>
    </xdr:from>
    <xdr:ext cx="465455" cy="259080"/>
    <xdr:sp macro="" textlink="">
      <xdr:nvSpPr>
        <xdr:cNvPr id="351" name="テキスト ボックス 350"/>
        <xdr:cNvSpPr txBox="1"/>
      </xdr:nvSpPr>
      <xdr:spPr>
        <a:xfrm>
          <a:off x="9404350" y="9990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158115</xdr:rowOff>
    </xdr:from>
    <xdr:to xmlns:xdr="http://schemas.openxmlformats.org/drawingml/2006/spreadsheetDrawing">
      <xdr:col>45</xdr:col>
      <xdr:colOff>177800</xdr:colOff>
      <xdr:row>57</xdr:row>
      <xdr:rowOff>9525</xdr:rowOff>
    </xdr:to>
    <xdr:cxnSp macro="">
      <xdr:nvCxnSpPr>
        <xdr:cNvPr id="352" name="直線コネクタ 351"/>
        <xdr:cNvCxnSpPr/>
      </xdr:nvCxnSpPr>
      <xdr:spPr>
        <a:xfrm flipV="1">
          <a:off x="7861300" y="9759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121285</xdr:rowOff>
    </xdr:from>
    <xdr:to xmlns:xdr="http://schemas.openxmlformats.org/drawingml/2006/spreadsheetDrawing">
      <xdr:col>46</xdr:col>
      <xdr:colOff>38100</xdr:colOff>
      <xdr:row>58</xdr:row>
      <xdr:rowOff>52070</xdr:rowOff>
    </xdr:to>
    <xdr:sp macro="" textlink="">
      <xdr:nvSpPr>
        <xdr:cNvPr id="353" name="フローチャート: 判断 352"/>
        <xdr:cNvSpPr/>
      </xdr:nvSpPr>
      <xdr:spPr>
        <a:xfrm>
          <a:off x="869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42545</xdr:rowOff>
    </xdr:from>
    <xdr:ext cx="465455" cy="254635"/>
    <xdr:sp macro="" textlink="">
      <xdr:nvSpPr>
        <xdr:cNvPr id="354" name="テキスト ボックス 353"/>
        <xdr:cNvSpPr txBox="1"/>
      </xdr:nvSpPr>
      <xdr:spPr>
        <a:xfrm>
          <a:off x="8515350" y="99866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167640</xdr:rowOff>
    </xdr:from>
    <xdr:to xmlns:xdr="http://schemas.openxmlformats.org/drawingml/2006/spreadsheetDrawing">
      <xdr:col>41</xdr:col>
      <xdr:colOff>50800</xdr:colOff>
      <xdr:row>57</xdr:row>
      <xdr:rowOff>9525</xdr:rowOff>
    </xdr:to>
    <xdr:cxnSp macro="">
      <xdr:nvCxnSpPr>
        <xdr:cNvPr id="355" name="直線コネクタ 354"/>
        <xdr:cNvCxnSpPr/>
      </xdr:nvCxnSpPr>
      <xdr:spPr>
        <a:xfrm>
          <a:off x="6972300" y="97688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125095</xdr:rowOff>
    </xdr:from>
    <xdr:to xmlns:xdr="http://schemas.openxmlformats.org/drawingml/2006/spreadsheetDrawing">
      <xdr:col>41</xdr:col>
      <xdr:colOff>101600</xdr:colOff>
      <xdr:row>58</xdr:row>
      <xdr:rowOff>55245</xdr:rowOff>
    </xdr:to>
    <xdr:sp macro="" textlink="">
      <xdr:nvSpPr>
        <xdr:cNvPr id="356" name="フローチャート: 判断 355"/>
        <xdr:cNvSpPr/>
      </xdr:nvSpPr>
      <xdr:spPr>
        <a:xfrm>
          <a:off x="7810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46355</xdr:rowOff>
    </xdr:from>
    <xdr:ext cx="465455" cy="259080"/>
    <xdr:sp macro="" textlink="">
      <xdr:nvSpPr>
        <xdr:cNvPr id="357" name="テキスト ボックス 356"/>
        <xdr:cNvSpPr txBox="1"/>
      </xdr:nvSpPr>
      <xdr:spPr>
        <a:xfrm>
          <a:off x="7626350" y="9990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128270</xdr:rowOff>
    </xdr:from>
    <xdr:to xmlns:xdr="http://schemas.openxmlformats.org/drawingml/2006/spreadsheetDrawing">
      <xdr:col>36</xdr:col>
      <xdr:colOff>165100</xdr:colOff>
      <xdr:row>58</xdr:row>
      <xdr:rowOff>58420</xdr:rowOff>
    </xdr:to>
    <xdr:sp macro="" textlink="">
      <xdr:nvSpPr>
        <xdr:cNvPr id="358" name="フローチャート: 判断 357"/>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49530</xdr:rowOff>
    </xdr:from>
    <xdr:ext cx="465455" cy="259080"/>
    <xdr:sp macro="" textlink="">
      <xdr:nvSpPr>
        <xdr:cNvPr id="359" name="テキスト ボックス 358"/>
        <xdr:cNvSpPr txBox="1"/>
      </xdr:nvSpPr>
      <xdr:spPr>
        <a:xfrm>
          <a:off x="6737350" y="9993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38735</xdr:rowOff>
    </xdr:from>
    <xdr:to xmlns:xdr="http://schemas.openxmlformats.org/drawingml/2006/spreadsheetDrawing">
      <xdr:col>55</xdr:col>
      <xdr:colOff>50800</xdr:colOff>
      <xdr:row>56</xdr:row>
      <xdr:rowOff>140335</xdr:rowOff>
    </xdr:to>
    <xdr:sp macro="" textlink="">
      <xdr:nvSpPr>
        <xdr:cNvPr id="365" name="楕円 364"/>
        <xdr:cNvSpPr/>
      </xdr:nvSpPr>
      <xdr:spPr>
        <a:xfrm>
          <a:off x="104267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61595</xdr:rowOff>
    </xdr:from>
    <xdr:ext cx="534670" cy="259080"/>
    <xdr:sp macro="" textlink="">
      <xdr:nvSpPr>
        <xdr:cNvPr id="366" name="農林水産業費該当値テキスト"/>
        <xdr:cNvSpPr txBox="1"/>
      </xdr:nvSpPr>
      <xdr:spPr>
        <a:xfrm>
          <a:off x="10528300"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19685</xdr:rowOff>
    </xdr:from>
    <xdr:to xmlns:xdr="http://schemas.openxmlformats.org/drawingml/2006/spreadsheetDrawing">
      <xdr:col>50</xdr:col>
      <xdr:colOff>165100</xdr:colOff>
      <xdr:row>56</xdr:row>
      <xdr:rowOff>121285</xdr:rowOff>
    </xdr:to>
    <xdr:sp macro="" textlink="">
      <xdr:nvSpPr>
        <xdr:cNvPr id="367" name="楕円 366"/>
        <xdr:cNvSpPr/>
      </xdr:nvSpPr>
      <xdr:spPr>
        <a:xfrm>
          <a:off x="9588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137795</xdr:rowOff>
    </xdr:from>
    <xdr:ext cx="530225" cy="259080"/>
    <xdr:sp macro="" textlink="">
      <xdr:nvSpPr>
        <xdr:cNvPr id="368" name="テキスト ボックス 367"/>
        <xdr:cNvSpPr txBox="1"/>
      </xdr:nvSpPr>
      <xdr:spPr>
        <a:xfrm>
          <a:off x="9371965" y="9396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107315</xdr:rowOff>
    </xdr:from>
    <xdr:to xmlns:xdr="http://schemas.openxmlformats.org/drawingml/2006/spreadsheetDrawing">
      <xdr:col>46</xdr:col>
      <xdr:colOff>38100</xdr:colOff>
      <xdr:row>57</xdr:row>
      <xdr:rowOff>37465</xdr:rowOff>
    </xdr:to>
    <xdr:sp macro="" textlink="">
      <xdr:nvSpPr>
        <xdr:cNvPr id="369" name="楕円 368"/>
        <xdr:cNvSpPr/>
      </xdr:nvSpPr>
      <xdr:spPr>
        <a:xfrm>
          <a:off x="8699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53975</xdr:rowOff>
    </xdr:from>
    <xdr:ext cx="530225" cy="254635"/>
    <xdr:sp macro="" textlink="">
      <xdr:nvSpPr>
        <xdr:cNvPr id="370" name="テキスト ボックス 369"/>
        <xdr:cNvSpPr txBox="1"/>
      </xdr:nvSpPr>
      <xdr:spPr>
        <a:xfrm>
          <a:off x="8482965" y="9483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130175</xdr:rowOff>
    </xdr:from>
    <xdr:to xmlns:xdr="http://schemas.openxmlformats.org/drawingml/2006/spreadsheetDrawing">
      <xdr:col>41</xdr:col>
      <xdr:colOff>101600</xdr:colOff>
      <xdr:row>57</xdr:row>
      <xdr:rowOff>60325</xdr:rowOff>
    </xdr:to>
    <xdr:sp macro="" textlink="">
      <xdr:nvSpPr>
        <xdr:cNvPr id="371" name="楕円 370"/>
        <xdr:cNvSpPr/>
      </xdr:nvSpPr>
      <xdr:spPr>
        <a:xfrm>
          <a:off x="7810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76835</xdr:rowOff>
    </xdr:from>
    <xdr:ext cx="530225" cy="254635"/>
    <xdr:sp macro="" textlink="">
      <xdr:nvSpPr>
        <xdr:cNvPr id="372" name="テキスト ボックス 371"/>
        <xdr:cNvSpPr txBox="1"/>
      </xdr:nvSpPr>
      <xdr:spPr>
        <a:xfrm>
          <a:off x="7593965" y="9506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116840</xdr:rowOff>
    </xdr:from>
    <xdr:to xmlns:xdr="http://schemas.openxmlformats.org/drawingml/2006/spreadsheetDrawing">
      <xdr:col>36</xdr:col>
      <xdr:colOff>165100</xdr:colOff>
      <xdr:row>57</xdr:row>
      <xdr:rowOff>46990</xdr:rowOff>
    </xdr:to>
    <xdr:sp macro="" textlink="">
      <xdr:nvSpPr>
        <xdr:cNvPr id="373" name="楕円 372"/>
        <xdr:cNvSpPr/>
      </xdr:nvSpPr>
      <xdr:spPr>
        <a:xfrm>
          <a:off x="6921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63500</xdr:rowOff>
    </xdr:from>
    <xdr:ext cx="530225" cy="254635"/>
    <xdr:sp macro="" textlink="">
      <xdr:nvSpPr>
        <xdr:cNvPr id="374" name="テキスト ボックス 373"/>
        <xdr:cNvSpPr txBox="1"/>
      </xdr:nvSpPr>
      <xdr:spPr>
        <a:xfrm>
          <a:off x="6704965" y="94932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3" name="テキスト ボックス 38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86" name="テキスト ボックス 385"/>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635"/>
    <xdr:sp macro="" textlink="">
      <xdr:nvSpPr>
        <xdr:cNvPr id="388" name="テキスト ボックス 387"/>
        <xdr:cNvSpPr txBox="1"/>
      </xdr:nvSpPr>
      <xdr:spPr>
        <a:xfrm>
          <a:off x="6072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4635"/>
    <xdr:sp macro="" textlink="">
      <xdr:nvSpPr>
        <xdr:cNvPr id="390" name="テキスト ボックス 389"/>
        <xdr:cNvSpPr txBox="1"/>
      </xdr:nvSpPr>
      <xdr:spPr>
        <a:xfrm>
          <a:off x="6072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4635"/>
    <xdr:sp macro="" textlink="">
      <xdr:nvSpPr>
        <xdr:cNvPr id="392" name="テキスト ボックス 391"/>
        <xdr:cNvSpPr txBox="1"/>
      </xdr:nvSpPr>
      <xdr:spPr>
        <a:xfrm>
          <a:off x="6072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4635"/>
    <xdr:sp macro="" textlink="">
      <xdr:nvSpPr>
        <xdr:cNvPr id="394" name="テキスト ボックス 393"/>
        <xdr:cNvSpPr txBox="1"/>
      </xdr:nvSpPr>
      <xdr:spPr>
        <a:xfrm>
          <a:off x="6072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72390</xdr:rowOff>
    </xdr:from>
    <xdr:to xmlns:xdr="http://schemas.openxmlformats.org/drawingml/2006/spreadsheetDrawing">
      <xdr:col>54</xdr:col>
      <xdr:colOff>189865</xdr:colOff>
      <xdr:row>78</xdr:row>
      <xdr:rowOff>111760</xdr:rowOff>
    </xdr:to>
    <xdr:cxnSp macro="">
      <xdr:nvCxnSpPr>
        <xdr:cNvPr id="396" name="直線コネクタ 395"/>
        <xdr:cNvCxnSpPr/>
      </xdr:nvCxnSpPr>
      <xdr:spPr>
        <a:xfrm flipV="1">
          <a:off x="10475595" y="1224534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115570</xdr:rowOff>
    </xdr:from>
    <xdr:ext cx="469900" cy="259080"/>
    <xdr:sp macro="" textlink="">
      <xdr:nvSpPr>
        <xdr:cNvPr id="397" name="商工費最小値テキスト"/>
        <xdr:cNvSpPr txBox="1"/>
      </xdr:nvSpPr>
      <xdr:spPr>
        <a:xfrm>
          <a:off x="10528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111760</xdr:rowOff>
    </xdr:from>
    <xdr:to xmlns:xdr="http://schemas.openxmlformats.org/drawingml/2006/spreadsheetDrawing">
      <xdr:col>55</xdr:col>
      <xdr:colOff>88900</xdr:colOff>
      <xdr:row>78</xdr:row>
      <xdr:rowOff>111760</xdr:rowOff>
    </xdr:to>
    <xdr:cxnSp macro="">
      <xdr:nvCxnSpPr>
        <xdr:cNvPr id="398" name="直線コネクタ 397"/>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19050</xdr:rowOff>
    </xdr:from>
    <xdr:ext cx="534670" cy="254635"/>
    <xdr:sp macro="" textlink="">
      <xdr:nvSpPr>
        <xdr:cNvPr id="399" name="商工費最大値テキスト"/>
        <xdr:cNvSpPr txBox="1"/>
      </xdr:nvSpPr>
      <xdr:spPr>
        <a:xfrm>
          <a:off x="10528300" y="120205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72390</xdr:rowOff>
    </xdr:from>
    <xdr:to xmlns:xdr="http://schemas.openxmlformats.org/drawingml/2006/spreadsheetDrawing">
      <xdr:col>55</xdr:col>
      <xdr:colOff>88900</xdr:colOff>
      <xdr:row>71</xdr:row>
      <xdr:rowOff>72390</xdr:rowOff>
    </xdr:to>
    <xdr:cxnSp macro="">
      <xdr:nvCxnSpPr>
        <xdr:cNvPr id="400" name="直線コネクタ 399"/>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130810</xdr:rowOff>
    </xdr:from>
    <xdr:to xmlns:xdr="http://schemas.openxmlformats.org/drawingml/2006/spreadsheetDrawing">
      <xdr:col>55</xdr:col>
      <xdr:colOff>0</xdr:colOff>
      <xdr:row>74</xdr:row>
      <xdr:rowOff>132715</xdr:rowOff>
    </xdr:to>
    <xdr:cxnSp macro="">
      <xdr:nvCxnSpPr>
        <xdr:cNvPr id="401" name="直線コネクタ 400"/>
        <xdr:cNvCxnSpPr/>
      </xdr:nvCxnSpPr>
      <xdr:spPr>
        <a:xfrm flipV="1">
          <a:off x="9639300" y="128181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11430</xdr:rowOff>
    </xdr:from>
    <xdr:ext cx="469900" cy="259080"/>
    <xdr:sp macro="" textlink="">
      <xdr:nvSpPr>
        <xdr:cNvPr id="402" name="商工費平均値テキスト"/>
        <xdr:cNvSpPr txBox="1"/>
      </xdr:nvSpPr>
      <xdr:spPr>
        <a:xfrm>
          <a:off x="10528300" y="13213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33020</xdr:rowOff>
    </xdr:from>
    <xdr:to xmlns:xdr="http://schemas.openxmlformats.org/drawingml/2006/spreadsheetDrawing">
      <xdr:col>55</xdr:col>
      <xdr:colOff>50800</xdr:colOff>
      <xdr:row>77</xdr:row>
      <xdr:rowOff>134620</xdr:rowOff>
    </xdr:to>
    <xdr:sp macro="" textlink="">
      <xdr:nvSpPr>
        <xdr:cNvPr id="403" name="フローチャート: 判断 402"/>
        <xdr:cNvSpPr/>
      </xdr:nvSpPr>
      <xdr:spPr>
        <a:xfrm>
          <a:off x="10426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132715</xdr:rowOff>
    </xdr:from>
    <xdr:to xmlns:xdr="http://schemas.openxmlformats.org/drawingml/2006/spreadsheetDrawing">
      <xdr:col>50</xdr:col>
      <xdr:colOff>114300</xdr:colOff>
      <xdr:row>76</xdr:row>
      <xdr:rowOff>130175</xdr:rowOff>
    </xdr:to>
    <xdr:cxnSp macro="">
      <xdr:nvCxnSpPr>
        <xdr:cNvPr id="404" name="直線コネクタ 403"/>
        <xdr:cNvCxnSpPr/>
      </xdr:nvCxnSpPr>
      <xdr:spPr>
        <a:xfrm flipV="1">
          <a:off x="8750300" y="12820015"/>
          <a:ext cx="889000" cy="340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155575</xdr:rowOff>
    </xdr:from>
    <xdr:to xmlns:xdr="http://schemas.openxmlformats.org/drawingml/2006/spreadsheetDrawing">
      <xdr:col>50</xdr:col>
      <xdr:colOff>165100</xdr:colOff>
      <xdr:row>77</xdr:row>
      <xdr:rowOff>86360</xdr:rowOff>
    </xdr:to>
    <xdr:sp macro="" textlink="">
      <xdr:nvSpPr>
        <xdr:cNvPr id="405" name="フローチャート: 判断 404"/>
        <xdr:cNvSpPr/>
      </xdr:nvSpPr>
      <xdr:spPr>
        <a:xfrm>
          <a:off x="9588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76835</xdr:rowOff>
    </xdr:from>
    <xdr:ext cx="530225" cy="254635"/>
    <xdr:sp macro="" textlink="">
      <xdr:nvSpPr>
        <xdr:cNvPr id="406" name="テキスト ボックス 405"/>
        <xdr:cNvSpPr txBox="1"/>
      </xdr:nvSpPr>
      <xdr:spPr>
        <a:xfrm>
          <a:off x="9371965" y="13278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130175</xdr:rowOff>
    </xdr:from>
    <xdr:to xmlns:xdr="http://schemas.openxmlformats.org/drawingml/2006/spreadsheetDrawing">
      <xdr:col>45</xdr:col>
      <xdr:colOff>177800</xdr:colOff>
      <xdr:row>76</xdr:row>
      <xdr:rowOff>166370</xdr:rowOff>
    </xdr:to>
    <xdr:cxnSp macro="">
      <xdr:nvCxnSpPr>
        <xdr:cNvPr id="407" name="直線コネクタ 406"/>
        <xdr:cNvCxnSpPr/>
      </xdr:nvCxnSpPr>
      <xdr:spPr>
        <a:xfrm flipV="1">
          <a:off x="7861300" y="131603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99695</xdr:rowOff>
    </xdr:from>
    <xdr:to xmlns:xdr="http://schemas.openxmlformats.org/drawingml/2006/spreadsheetDrawing">
      <xdr:col>46</xdr:col>
      <xdr:colOff>38100</xdr:colOff>
      <xdr:row>78</xdr:row>
      <xdr:rowOff>29845</xdr:rowOff>
    </xdr:to>
    <xdr:sp macro="" textlink="">
      <xdr:nvSpPr>
        <xdr:cNvPr id="408" name="フローチャート: 判断 407"/>
        <xdr:cNvSpPr/>
      </xdr:nvSpPr>
      <xdr:spPr>
        <a:xfrm>
          <a:off x="869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20955</xdr:rowOff>
    </xdr:from>
    <xdr:ext cx="465455" cy="254635"/>
    <xdr:sp macro="" textlink="">
      <xdr:nvSpPr>
        <xdr:cNvPr id="409" name="テキスト ボックス 408"/>
        <xdr:cNvSpPr txBox="1"/>
      </xdr:nvSpPr>
      <xdr:spPr>
        <a:xfrm>
          <a:off x="8515350" y="133940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115570</xdr:rowOff>
    </xdr:from>
    <xdr:to xmlns:xdr="http://schemas.openxmlformats.org/drawingml/2006/spreadsheetDrawing">
      <xdr:col>41</xdr:col>
      <xdr:colOff>50800</xdr:colOff>
      <xdr:row>76</xdr:row>
      <xdr:rowOff>166370</xdr:rowOff>
    </xdr:to>
    <xdr:cxnSp macro="">
      <xdr:nvCxnSpPr>
        <xdr:cNvPr id="410" name="直線コネクタ 409"/>
        <xdr:cNvCxnSpPr/>
      </xdr:nvCxnSpPr>
      <xdr:spPr>
        <a:xfrm>
          <a:off x="6972300" y="131457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119380</xdr:rowOff>
    </xdr:from>
    <xdr:to xmlns:xdr="http://schemas.openxmlformats.org/drawingml/2006/spreadsheetDrawing">
      <xdr:col>41</xdr:col>
      <xdr:colOff>101600</xdr:colOff>
      <xdr:row>78</xdr:row>
      <xdr:rowOff>49530</xdr:rowOff>
    </xdr:to>
    <xdr:sp macro="" textlink="">
      <xdr:nvSpPr>
        <xdr:cNvPr id="411" name="フローチャート: 判断 410"/>
        <xdr:cNvSpPr/>
      </xdr:nvSpPr>
      <xdr:spPr>
        <a:xfrm>
          <a:off x="7810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40640</xdr:rowOff>
    </xdr:from>
    <xdr:ext cx="465455" cy="254635"/>
    <xdr:sp macro="" textlink="">
      <xdr:nvSpPr>
        <xdr:cNvPr id="412" name="テキスト ボックス 411"/>
        <xdr:cNvSpPr txBox="1"/>
      </xdr:nvSpPr>
      <xdr:spPr>
        <a:xfrm>
          <a:off x="7626350" y="134137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50165</xdr:rowOff>
    </xdr:to>
    <xdr:sp macro="" textlink="">
      <xdr:nvSpPr>
        <xdr:cNvPr id="413" name="フローチャート: 判断 412"/>
        <xdr:cNvSpPr/>
      </xdr:nvSpPr>
      <xdr:spPr>
        <a:xfrm>
          <a:off x="6921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41275</xdr:rowOff>
    </xdr:from>
    <xdr:ext cx="465455" cy="254635"/>
    <xdr:sp macro="" textlink="">
      <xdr:nvSpPr>
        <xdr:cNvPr id="414" name="テキスト ボックス 413"/>
        <xdr:cNvSpPr txBox="1"/>
      </xdr:nvSpPr>
      <xdr:spPr>
        <a:xfrm>
          <a:off x="6737350" y="134143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80010</xdr:rowOff>
    </xdr:from>
    <xdr:to xmlns:xdr="http://schemas.openxmlformats.org/drawingml/2006/spreadsheetDrawing">
      <xdr:col>55</xdr:col>
      <xdr:colOff>50800</xdr:colOff>
      <xdr:row>75</xdr:row>
      <xdr:rowOff>10160</xdr:rowOff>
    </xdr:to>
    <xdr:sp macro="" textlink="">
      <xdr:nvSpPr>
        <xdr:cNvPr id="420" name="楕円 419"/>
        <xdr:cNvSpPr/>
      </xdr:nvSpPr>
      <xdr:spPr>
        <a:xfrm>
          <a:off x="104267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102870</xdr:rowOff>
    </xdr:from>
    <xdr:ext cx="534670" cy="259080"/>
    <xdr:sp macro="" textlink="">
      <xdr:nvSpPr>
        <xdr:cNvPr id="421" name="商工費該当値テキスト"/>
        <xdr:cNvSpPr txBox="1"/>
      </xdr:nvSpPr>
      <xdr:spPr>
        <a:xfrm>
          <a:off x="10528300" y="1261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81915</xdr:rowOff>
    </xdr:from>
    <xdr:to xmlns:xdr="http://schemas.openxmlformats.org/drawingml/2006/spreadsheetDrawing">
      <xdr:col>50</xdr:col>
      <xdr:colOff>165100</xdr:colOff>
      <xdr:row>75</xdr:row>
      <xdr:rowOff>12065</xdr:rowOff>
    </xdr:to>
    <xdr:sp macro="" textlink="">
      <xdr:nvSpPr>
        <xdr:cNvPr id="422" name="楕円 421"/>
        <xdr:cNvSpPr/>
      </xdr:nvSpPr>
      <xdr:spPr>
        <a:xfrm>
          <a:off x="95885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29210</xdr:rowOff>
    </xdr:from>
    <xdr:ext cx="530225" cy="254635"/>
    <xdr:sp macro="" textlink="">
      <xdr:nvSpPr>
        <xdr:cNvPr id="423" name="テキスト ボックス 422"/>
        <xdr:cNvSpPr txBox="1"/>
      </xdr:nvSpPr>
      <xdr:spPr>
        <a:xfrm>
          <a:off x="9371965" y="12545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79375</xdr:rowOff>
    </xdr:from>
    <xdr:to xmlns:xdr="http://schemas.openxmlformats.org/drawingml/2006/spreadsheetDrawing">
      <xdr:col>46</xdr:col>
      <xdr:colOff>38100</xdr:colOff>
      <xdr:row>77</xdr:row>
      <xdr:rowOff>9525</xdr:rowOff>
    </xdr:to>
    <xdr:sp macro="" textlink="">
      <xdr:nvSpPr>
        <xdr:cNvPr id="424" name="楕円 423"/>
        <xdr:cNvSpPr/>
      </xdr:nvSpPr>
      <xdr:spPr>
        <a:xfrm>
          <a:off x="8699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26035</xdr:rowOff>
    </xdr:from>
    <xdr:ext cx="530225" cy="259080"/>
    <xdr:sp macro="" textlink="">
      <xdr:nvSpPr>
        <xdr:cNvPr id="425" name="テキスト ボックス 424"/>
        <xdr:cNvSpPr txBox="1"/>
      </xdr:nvSpPr>
      <xdr:spPr>
        <a:xfrm>
          <a:off x="8482965" y="12884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114935</xdr:rowOff>
    </xdr:from>
    <xdr:to xmlns:xdr="http://schemas.openxmlformats.org/drawingml/2006/spreadsheetDrawing">
      <xdr:col>41</xdr:col>
      <xdr:colOff>101600</xdr:colOff>
      <xdr:row>77</xdr:row>
      <xdr:rowOff>45085</xdr:rowOff>
    </xdr:to>
    <xdr:sp macro="" textlink="">
      <xdr:nvSpPr>
        <xdr:cNvPr id="426" name="楕円 425"/>
        <xdr:cNvSpPr/>
      </xdr:nvSpPr>
      <xdr:spPr>
        <a:xfrm>
          <a:off x="7810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61595</xdr:rowOff>
    </xdr:from>
    <xdr:ext cx="530225" cy="259080"/>
    <xdr:sp macro="" textlink="">
      <xdr:nvSpPr>
        <xdr:cNvPr id="427" name="テキスト ボックス 426"/>
        <xdr:cNvSpPr txBox="1"/>
      </xdr:nvSpPr>
      <xdr:spPr>
        <a:xfrm>
          <a:off x="7593965" y="129203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64770</xdr:rowOff>
    </xdr:from>
    <xdr:to xmlns:xdr="http://schemas.openxmlformats.org/drawingml/2006/spreadsheetDrawing">
      <xdr:col>36</xdr:col>
      <xdr:colOff>165100</xdr:colOff>
      <xdr:row>76</xdr:row>
      <xdr:rowOff>166370</xdr:rowOff>
    </xdr:to>
    <xdr:sp macro="" textlink="">
      <xdr:nvSpPr>
        <xdr:cNvPr id="428" name="楕円 427"/>
        <xdr:cNvSpPr/>
      </xdr:nvSpPr>
      <xdr:spPr>
        <a:xfrm>
          <a:off x="6921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11430</xdr:rowOff>
    </xdr:from>
    <xdr:ext cx="530225" cy="259080"/>
    <xdr:sp macro="" textlink="">
      <xdr:nvSpPr>
        <xdr:cNvPr id="429" name="テキスト ボックス 428"/>
        <xdr:cNvSpPr txBox="1"/>
      </xdr:nvSpPr>
      <xdr:spPr>
        <a:xfrm>
          <a:off x="6704965" y="12870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8" name="テキスト ボックス 437"/>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1" name="テキスト ボックス 440"/>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45" name="テキスト ボックス 444"/>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7" name="テキスト ボックス 44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49" name="テキスト ボックス 448"/>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1" name="テキスト ボックス 450"/>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83820</xdr:rowOff>
    </xdr:from>
    <xdr:to xmlns:xdr="http://schemas.openxmlformats.org/drawingml/2006/spreadsheetDrawing">
      <xdr:col>54</xdr:col>
      <xdr:colOff>189865</xdr:colOff>
      <xdr:row>98</xdr:row>
      <xdr:rowOff>37465</xdr:rowOff>
    </xdr:to>
    <xdr:cxnSp macro="">
      <xdr:nvCxnSpPr>
        <xdr:cNvPr id="453" name="直線コネクタ 452"/>
        <xdr:cNvCxnSpPr/>
      </xdr:nvCxnSpPr>
      <xdr:spPr>
        <a:xfrm flipV="1">
          <a:off x="10475595" y="1551432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41910</xdr:rowOff>
    </xdr:from>
    <xdr:ext cx="534670" cy="254635"/>
    <xdr:sp macro="" textlink="">
      <xdr:nvSpPr>
        <xdr:cNvPr id="454" name="土木費最小値テキスト"/>
        <xdr:cNvSpPr txBox="1"/>
      </xdr:nvSpPr>
      <xdr:spPr>
        <a:xfrm>
          <a:off x="10528300" y="168440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37465</xdr:rowOff>
    </xdr:from>
    <xdr:to xmlns:xdr="http://schemas.openxmlformats.org/drawingml/2006/spreadsheetDrawing">
      <xdr:col>55</xdr:col>
      <xdr:colOff>88900</xdr:colOff>
      <xdr:row>98</xdr:row>
      <xdr:rowOff>37465</xdr:rowOff>
    </xdr:to>
    <xdr:cxnSp macro="">
      <xdr:nvCxnSpPr>
        <xdr:cNvPr id="455" name="直線コネクタ 454"/>
        <xdr:cNvCxnSpPr/>
      </xdr:nvCxnSpPr>
      <xdr:spPr>
        <a:xfrm>
          <a:off x="10388600" y="1683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30480</xdr:rowOff>
    </xdr:from>
    <xdr:ext cx="598805" cy="254635"/>
    <xdr:sp macro="" textlink="">
      <xdr:nvSpPr>
        <xdr:cNvPr id="456" name="土木費最大値テキスト"/>
        <xdr:cNvSpPr txBox="1"/>
      </xdr:nvSpPr>
      <xdr:spPr>
        <a:xfrm>
          <a:off x="10528300" y="152895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83820</xdr:rowOff>
    </xdr:from>
    <xdr:to xmlns:xdr="http://schemas.openxmlformats.org/drawingml/2006/spreadsheetDrawing">
      <xdr:col>55</xdr:col>
      <xdr:colOff>88900</xdr:colOff>
      <xdr:row>90</xdr:row>
      <xdr:rowOff>83820</xdr:rowOff>
    </xdr:to>
    <xdr:cxnSp macro="">
      <xdr:nvCxnSpPr>
        <xdr:cNvPr id="457" name="直線コネクタ 456"/>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114300</xdr:rowOff>
    </xdr:from>
    <xdr:to xmlns:xdr="http://schemas.openxmlformats.org/drawingml/2006/spreadsheetDrawing">
      <xdr:col>55</xdr:col>
      <xdr:colOff>0</xdr:colOff>
      <xdr:row>95</xdr:row>
      <xdr:rowOff>120650</xdr:rowOff>
    </xdr:to>
    <xdr:cxnSp macro="">
      <xdr:nvCxnSpPr>
        <xdr:cNvPr id="458" name="直線コネクタ 457"/>
        <xdr:cNvCxnSpPr/>
      </xdr:nvCxnSpPr>
      <xdr:spPr>
        <a:xfrm flipV="1">
          <a:off x="9639300" y="164020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145415</xdr:rowOff>
    </xdr:from>
    <xdr:ext cx="534670" cy="254635"/>
    <xdr:sp macro="" textlink="">
      <xdr:nvSpPr>
        <xdr:cNvPr id="459" name="土木費平均値テキスト"/>
        <xdr:cNvSpPr txBox="1"/>
      </xdr:nvSpPr>
      <xdr:spPr>
        <a:xfrm>
          <a:off x="10528300" y="1643316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167005</xdr:rowOff>
    </xdr:from>
    <xdr:to xmlns:xdr="http://schemas.openxmlformats.org/drawingml/2006/spreadsheetDrawing">
      <xdr:col>55</xdr:col>
      <xdr:colOff>50800</xdr:colOff>
      <xdr:row>96</xdr:row>
      <xdr:rowOff>97790</xdr:rowOff>
    </xdr:to>
    <xdr:sp macro="" textlink="">
      <xdr:nvSpPr>
        <xdr:cNvPr id="460" name="フローチャート: 判断 459"/>
        <xdr:cNvSpPr/>
      </xdr:nvSpPr>
      <xdr:spPr>
        <a:xfrm>
          <a:off x="10426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125730</xdr:rowOff>
    </xdr:from>
    <xdr:to xmlns:xdr="http://schemas.openxmlformats.org/drawingml/2006/spreadsheetDrawing">
      <xdr:col>50</xdr:col>
      <xdr:colOff>114300</xdr:colOff>
      <xdr:row>95</xdr:row>
      <xdr:rowOff>120650</xdr:rowOff>
    </xdr:to>
    <xdr:cxnSp macro="">
      <xdr:nvCxnSpPr>
        <xdr:cNvPr id="461" name="直線コネクタ 460"/>
        <xdr:cNvCxnSpPr/>
      </xdr:nvCxnSpPr>
      <xdr:spPr>
        <a:xfrm>
          <a:off x="8750300" y="1607058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14605</xdr:rowOff>
    </xdr:from>
    <xdr:to xmlns:xdr="http://schemas.openxmlformats.org/drawingml/2006/spreadsheetDrawing">
      <xdr:col>50</xdr:col>
      <xdr:colOff>165100</xdr:colOff>
      <xdr:row>96</xdr:row>
      <xdr:rowOff>116205</xdr:rowOff>
    </xdr:to>
    <xdr:sp macro="" textlink="">
      <xdr:nvSpPr>
        <xdr:cNvPr id="462" name="フローチャート: 判断 461"/>
        <xdr:cNvSpPr/>
      </xdr:nvSpPr>
      <xdr:spPr>
        <a:xfrm>
          <a:off x="9588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107315</xdr:rowOff>
    </xdr:from>
    <xdr:ext cx="530225" cy="259080"/>
    <xdr:sp macro="" textlink="">
      <xdr:nvSpPr>
        <xdr:cNvPr id="463" name="テキスト ボックス 462"/>
        <xdr:cNvSpPr txBox="1"/>
      </xdr:nvSpPr>
      <xdr:spPr>
        <a:xfrm>
          <a:off x="9371965" y="16566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163830</xdr:rowOff>
    </xdr:from>
    <xdr:to xmlns:xdr="http://schemas.openxmlformats.org/drawingml/2006/spreadsheetDrawing">
      <xdr:col>45</xdr:col>
      <xdr:colOff>177800</xdr:colOff>
      <xdr:row>93</xdr:row>
      <xdr:rowOff>125730</xdr:rowOff>
    </xdr:to>
    <xdr:cxnSp macro="">
      <xdr:nvCxnSpPr>
        <xdr:cNvPr id="464" name="直線コネクタ 463"/>
        <xdr:cNvCxnSpPr/>
      </xdr:nvCxnSpPr>
      <xdr:spPr>
        <a:xfrm>
          <a:off x="7861300" y="1593723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22860</xdr:rowOff>
    </xdr:from>
    <xdr:to xmlns:xdr="http://schemas.openxmlformats.org/drawingml/2006/spreadsheetDrawing">
      <xdr:col>46</xdr:col>
      <xdr:colOff>38100</xdr:colOff>
      <xdr:row>96</xdr:row>
      <xdr:rowOff>124460</xdr:rowOff>
    </xdr:to>
    <xdr:sp macro="" textlink="">
      <xdr:nvSpPr>
        <xdr:cNvPr id="465" name="フローチャート: 判断 464"/>
        <xdr:cNvSpPr/>
      </xdr:nvSpPr>
      <xdr:spPr>
        <a:xfrm>
          <a:off x="8699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115570</xdr:rowOff>
    </xdr:from>
    <xdr:ext cx="530225" cy="259080"/>
    <xdr:sp macro="" textlink="">
      <xdr:nvSpPr>
        <xdr:cNvPr id="466" name="テキスト ボックス 465"/>
        <xdr:cNvSpPr txBox="1"/>
      </xdr:nvSpPr>
      <xdr:spPr>
        <a:xfrm>
          <a:off x="8482965" y="16574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163830</xdr:rowOff>
    </xdr:from>
    <xdr:to xmlns:xdr="http://schemas.openxmlformats.org/drawingml/2006/spreadsheetDrawing">
      <xdr:col>41</xdr:col>
      <xdr:colOff>50800</xdr:colOff>
      <xdr:row>94</xdr:row>
      <xdr:rowOff>22225</xdr:rowOff>
    </xdr:to>
    <xdr:cxnSp macro="">
      <xdr:nvCxnSpPr>
        <xdr:cNvPr id="467" name="直線コネクタ 466"/>
        <xdr:cNvCxnSpPr/>
      </xdr:nvCxnSpPr>
      <xdr:spPr>
        <a:xfrm flipV="1">
          <a:off x="6972300" y="1593723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26670</xdr:rowOff>
    </xdr:from>
    <xdr:to xmlns:xdr="http://schemas.openxmlformats.org/drawingml/2006/spreadsheetDrawing">
      <xdr:col>41</xdr:col>
      <xdr:colOff>101600</xdr:colOff>
      <xdr:row>96</xdr:row>
      <xdr:rowOff>128270</xdr:rowOff>
    </xdr:to>
    <xdr:sp macro="" textlink="">
      <xdr:nvSpPr>
        <xdr:cNvPr id="468" name="フローチャート: 判断 467"/>
        <xdr:cNvSpPr/>
      </xdr:nvSpPr>
      <xdr:spPr>
        <a:xfrm>
          <a:off x="7810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119380</xdr:rowOff>
    </xdr:from>
    <xdr:ext cx="530225" cy="259080"/>
    <xdr:sp macro="" textlink="">
      <xdr:nvSpPr>
        <xdr:cNvPr id="469" name="テキスト ボックス 468"/>
        <xdr:cNvSpPr txBox="1"/>
      </xdr:nvSpPr>
      <xdr:spPr>
        <a:xfrm>
          <a:off x="7593965" y="16578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6985</xdr:rowOff>
    </xdr:from>
    <xdr:to xmlns:xdr="http://schemas.openxmlformats.org/drawingml/2006/spreadsheetDrawing">
      <xdr:col>36</xdr:col>
      <xdr:colOff>165100</xdr:colOff>
      <xdr:row>96</xdr:row>
      <xdr:rowOff>109220</xdr:rowOff>
    </xdr:to>
    <xdr:sp macro="" textlink="">
      <xdr:nvSpPr>
        <xdr:cNvPr id="470" name="フローチャート: 判断 469"/>
        <xdr:cNvSpPr/>
      </xdr:nvSpPr>
      <xdr:spPr>
        <a:xfrm>
          <a:off x="6921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99695</xdr:rowOff>
    </xdr:from>
    <xdr:ext cx="530225" cy="254635"/>
    <xdr:sp macro="" textlink="">
      <xdr:nvSpPr>
        <xdr:cNvPr id="471" name="テキスト ボックス 470"/>
        <xdr:cNvSpPr txBox="1"/>
      </xdr:nvSpPr>
      <xdr:spPr>
        <a:xfrm>
          <a:off x="6704965" y="165588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63500</xdr:rowOff>
    </xdr:from>
    <xdr:to xmlns:xdr="http://schemas.openxmlformats.org/drawingml/2006/spreadsheetDrawing">
      <xdr:col>55</xdr:col>
      <xdr:colOff>50800</xdr:colOff>
      <xdr:row>95</xdr:row>
      <xdr:rowOff>165100</xdr:rowOff>
    </xdr:to>
    <xdr:sp macro="" textlink="">
      <xdr:nvSpPr>
        <xdr:cNvPr id="477" name="楕円 476"/>
        <xdr:cNvSpPr/>
      </xdr:nvSpPr>
      <xdr:spPr>
        <a:xfrm>
          <a:off x="10426700" y="163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86360</xdr:rowOff>
    </xdr:from>
    <xdr:ext cx="534670" cy="254635"/>
    <xdr:sp macro="" textlink="">
      <xdr:nvSpPr>
        <xdr:cNvPr id="478" name="土木費該当値テキスト"/>
        <xdr:cNvSpPr txBox="1"/>
      </xdr:nvSpPr>
      <xdr:spPr>
        <a:xfrm>
          <a:off x="10528300" y="162026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69850</xdr:rowOff>
    </xdr:from>
    <xdr:to xmlns:xdr="http://schemas.openxmlformats.org/drawingml/2006/spreadsheetDrawing">
      <xdr:col>50</xdr:col>
      <xdr:colOff>165100</xdr:colOff>
      <xdr:row>96</xdr:row>
      <xdr:rowOff>0</xdr:rowOff>
    </xdr:to>
    <xdr:sp macro="" textlink="">
      <xdr:nvSpPr>
        <xdr:cNvPr id="479" name="楕円 478"/>
        <xdr:cNvSpPr/>
      </xdr:nvSpPr>
      <xdr:spPr>
        <a:xfrm>
          <a:off x="9588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16510</xdr:rowOff>
    </xdr:from>
    <xdr:ext cx="530225" cy="259080"/>
    <xdr:sp macro="" textlink="">
      <xdr:nvSpPr>
        <xdr:cNvPr id="480" name="テキスト ボックス 479"/>
        <xdr:cNvSpPr txBox="1"/>
      </xdr:nvSpPr>
      <xdr:spPr>
        <a:xfrm>
          <a:off x="9371965" y="16132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74930</xdr:rowOff>
    </xdr:from>
    <xdr:to xmlns:xdr="http://schemas.openxmlformats.org/drawingml/2006/spreadsheetDrawing">
      <xdr:col>46</xdr:col>
      <xdr:colOff>38100</xdr:colOff>
      <xdr:row>94</xdr:row>
      <xdr:rowOff>5080</xdr:rowOff>
    </xdr:to>
    <xdr:sp macro="" textlink="">
      <xdr:nvSpPr>
        <xdr:cNvPr id="481" name="楕円 480"/>
        <xdr:cNvSpPr/>
      </xdr:nvSpPr>
      <xdr:spPr>
        <a:xfrm>
          <a:off x="8699500" y="160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21590</xdr:rowOff>
    </xdr:from>
    <xdr:ext cx="530225" cy="259080"/>
    <xdr:sp macro="" textlink="">
      <xdr:nvSpPr>
        <xdr:cNvPr id="482" name="テキスト ボックス 481"/>
        <xdr:cNvSpPr txBox="1"/>
      </xdr:nvSpPr>
      <xdr:spPr>
        <a:xfrm>
          <a:off x="8482965" y="15794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113030</xdr:rowOff>
    </xdr:from>
    <xdr:to xmlns:xdr="http://schemas.openxmlformats.org/drawingml/2006/spreadsheetDrawing">
      <xdr:col>41</xdr:col>
      <xdr:colOff>101600</xdr:colOff>
      <xdr:row>93</xdr:row>
      <xdr:rowOff>43180</xdr:rowOff>
    </xdr:to>
    <xdr:sp macro="" textlink="">
      <xdr:nvSpPr>
        <xdr:cNvPr id="483" name="楕円 482"/>
        <xdr:cNvSpPr/>
      </xdr:nvSpPr>
      <xdr:spPr>
        <a:xfrm>
          <a:off x="7810500" y="158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59690</xdr:rowOff>
    </xdr:from>
    <xdr:ext cx="530225" cy="259080"/>
    <xdr:sp macro="" textlink="">
      <xdr:nvSpPr>
        <xdr:cNvPr id="484" name="テキスト ボックス 483"/>
        <xdr:cNvSpPr txBox="1"/>
      </xdr:nvSpPr>
      <xdr:spPr>
        <a:xfrm>
          <a:off x="7593965" y="15661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143510</xdr:rowOff>
    </xdr:from>
    <xdr:to xmlns:xdr="http://schemas.openxmlformats.org/drawingml/2006/spreadsheetDrawing">
      <xdr:col>36</xdr:col>
      <xdr:colOff>165100</xdr:colOff>
      <xdr:row>94</xdr:row>
      <xdr:rowOff>73025</xdr:rowOff>
    </xdr:to>
    <xdr:sp macro="" textlink="">
      <xdr:nvSpPr>
        <xdr:cNvPr id="485" name="楕円 484"/>
        <xdr:cNvSpPr/>
      </xdr:nvSpPr>
      <xdr:spPr>
        <a:xfrm>
          <a:off x="6921500" y="16088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89535</xdr:rowOff>
    </xdr:from>
    <xdr:ext cx="530225" cy="254635"/>
    <xdr:sp macro="" textlink="">
      <xdr:nvSpPr>
        <xdr:cNvPr id="486" name="テキスト ボックス 485"/>
        <xdr:cNvSpPr txBox="1"/>
      </xdr:nvSpPr>
      <xdr:spPr>
        <a:xfrm>
          <a:off x="6704965" y="15862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5" name="テキスト ボックス 494"/>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4475" cy="254635"/>
    <xdr:sp macro="" textlink="">
      <xdr:nvSpPr>
        <xdr:cNvPr id="497" name="テキスト ボックス 496"/>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4635"/>
    <xdr:sp macro="" textlink="">
      <xdr:nvSpPr>
        <xdr:cNvPr id="499" name="テキスト ボックス 498"/>
        <xdr:cNvSpPr txBox="1"/>
      </xdr:nvSpPr>
      <xdr:spPr>
        <a:xfrm>
          <a:off x="11914505" y="6512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4635"/>
    <xdr:sp macro="" textlink="">
      <xdr:nvSpPr>
        <xdr:cNvPr id="501" name="テキスト ボックス 500"/>
        <xdr:cNvSpPr txBox="1"/>
      </xdr:nvSpPr>
      <xdr:spPr>
        <a:xfrm>
          <a:off x="11914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4635"/>
    <xdr:sp macro="" textlink="">
      <xdr:nvSpPr>
        <xdr:cNvPr id="503" name="テキスト ボックス 502"/>
        <xdr:cNvSpPr txBox="1"/>
      </xdr:nvSpPr>
      <xdr:spPr>
        <a:xfrm>
          <a:off x="11914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4635"/>
    <xdr:sp macro="" textlink="">
      <xdr:nvSpPr>
        <xdr:cNvPr id="505" name="テキスト ボックス 504"/>
        <xdr:cNvSpPr txBox="1"/>
      </xdr:nvSpPr>
      <xdr:spPr>
        <a:xfrm>
          <a:off x="11914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07" name="テキスト ボックス 506"/>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98425</xdr:rowOff>
    </xdr:from>
    <xdr:to xmlns:xdr="http://schemas.openxmlformats.org/drawingml/2006/spreadsheetDrawing">
      <xdr:col>85</xdr:col>
      <xdr:colOff>126365</xdr:colOff>
      <xdr:row>39</xdr:row>
      <xdr:rowOff>71120</xdr:rowOff>
    </xdr:to>
    <xdr:cxnSp macro="">
      <xdr:nvCxnSpPr>
        <xdr:cNvPr id="509" name="直線コネクタ 508"/>
        <xdr:cNvCxnSpPr/>
      </xdr:nvCxnSpPr>
      <xdr:spPr>
        <a:xfrm flipV="1">
          <a:off x="1631759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74930</xdr:rowOff>
    </xdr:from>
    <xdr:ext cx="469900" cy="254635"/>
    <xdr:sp macro="" textlink="">
      <xdr:nvSpPr>
        <xdr:cNvPr id="510" name="消防費最小値テキスト"/>
        <xdr:cNvSpPr txBox="1"/>
      </xdr:nvSpPr>
      <xdr:spPr>
        <a:xfrm>
          <a:off x="16370300" y="6761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71120</xdr:rowOff>
    </xdr:from>
    <xdr:to xmlns:xdr="http://schemas.openxmlformats.org/drawingml/2006/spreadsheetDrawing">
      <xdr:col>86</xdr:col>
      <xdr:colOff>25400</xdr:colOff>
      <xdr:row>39</xdr:row>
      <xdr:rowOff>71120</xdr:rowOff>
    </xdr:to>
    <xdr:cxnSp macro="">
      <xdr:nvCxnSpPr>
        <xdr:cNvPr id="511" name="直線コネクタ 510"/>
        <xdr:cNvCxnSpPr/>
      </xdr:nvCxnSpPr>
      <xdr:spPr>
        <a:xfrm>
          <a:off x="16230600" y="675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45085</xdr:rowOff>
    </xdr:from>
    <xdr:ext cx="534670" cy="258445"/>
    <xdr:sp macro="" textlink="">
      <xdr:nvSpPr>
        <xdr:cNvPr id="512" name="消防費最大値テキスト"/>
        <xdr:cNvSpPr txBox="1"/>
      </xdr:nvSpPr>
      <xdr:spPr>
        <a:xfrm>
          <a:off x="1637030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98425</xdr:rowOff>
    </xdr:from>
    <xdr:to xmlns:xdr="http://schemas.openxmlformats.org/drawingml/2006/spreadsheetDrawing">
      <xdr:col>86</xdr:col>
      <xdr:colOff>25400</xdr:colOff>
      <xdr:row>32</xdr:row>
      <xdr:rowOff>98425</xdr:rowOff>
    </xdr:to>
    <xdr:cxnSp macro="">
      <xdr:nvCxnSpPr>
        <xdr:cNvPr id="513" name="直線コネクタ 512"/>
        <xdr:cNvCxnSpPr/>
      </xdr:nvCxnSpPr>
      <xdr:spPr>
        <a:xfrm>
          <a:off x="16230600" y="558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24765</xdr:rowOff>
    </xdr:from>
    <xdr:to xmlns:xdr="http://schemas.openxmlformats.org/drawingml/2006/spreadsheetDrawing">
      <xdr:col>85</xdr:col>
      <xdr:colOff>127000</xdr:colOff>
      <xdr:row>38</xdr:row>
      <xdr:rowOff>55880</xdr:rowOff>
    </xdr:to>
    <xdr:cxnSp macro="">
      <xdr:nvCxnSpPr>
        <xdr:cNvPr id="514" name="直線コネクタ 513"/>
        <xdr:cNvCxnSpPr/>
      </xdr:nvCxnSpPr>
      <xdr:spPr>
        <a:xfrm flipV="1">
          <a:off x="15481300" y="65398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60325</xdr:rowOff>
    </xdr:from>
    <xdr:ext cx="534670" cy="259080"/>
    <xdr:sp macro="" textlink="">
      <xdr:nvSpPr>
        <xdr:cNvPr id="515" name="消防費平均値テキスト"/>
        <xdr:cNvSpPr txBox="1"/>
      </xdr:nvSpPr>
      <xdr:spPr>
        <a:xfrm>
          <a:off x="16370300" y="6232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37465</xdr:rowOff>
    </xdr:from>
    <xdr:to xmlns:xdr="http://schemas.openxmlformats.org/drawingml/2006/spreadsheetDrawing">
      <xdr:col>85</xdr:col>
      <xdr:colOff>177800</xdr:colOff>
      <xdr:row>37</xdr:row>
      <xdr:rowOff>139065</xdr:rowOff>
    </xdr:to>
    <xdr:sp macro="" textlink="">
      <xdr:nvSpPr>
        <xdr:cNvPr id="516" name="フローチャート: 判断 515"/>
        <xdr:cNvSpPr/>
      </xdr:nvSpPr>
      <xdr:spPr>
        <a:xfrm>
          <a:off x="16268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55880</xdr:rowOff>
    </xdr:from>
    <xdr:to xmlns:xdr="http://schemas.openxmlformats.org/drawingml/2006/spreadsheetDrawing">
      <xdr:col>81</xdr:col>
      <xdr:colOff>50800</xdr:colOff>
      <xdr:row>38</xdr:row>
      <xdr:rowOff>80010</xdr:rowOff>
    </xdr:to>
    <xdr:cxnSp macro="">
      <xdr:nvCxnSpPr>
        <xdr:cNvPr id="517" name="直線コネクタ 516"/>
        <xdr:cNvCxnSpPr/>
      </xdr:nvCxnSpPr>
      <xdr:spPr>
        <a:xfrm flipV="1">
          <a:off x="14592300" y="65709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15875</xdr:rowOff>
    </xdr:from>
    <xdr:to xmlns:xdr="http://schemas.openxmlformats.org/drawingml/2006/spreadsheetDrawing">
      <xdr:col>81</xdr:col>
      <xdr:colOff>101600</xdr:colOff>
      <xdr:row>37</xdr:row>
      <xdr:rowOff>117475</xdr:rowOff>
    </xdr:to>
    <xdr:sp macro="" textlink="">
      <xdr:nvSpPr>
        <xdr:cNvPr id="518" name="フローチャート: 判断 517"/>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133985</xdr:rowOff>
    </xdr:from>
    <xdr:ext cx="530225" cy="254635"/>
    <xdr:sp macro="" textlink="">
      <xdr:nvSpPr>
        <xdr:cNvPr id="519" name="テキスト ボックス 518"/>
        <xdr:cNvSpPr txBox="1"/>
      </xdr:nvSpPr>
      <xdr:spPr>
        <a:xfrm>
          <a:off x="15213965" y="6134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77470</xdr:rowOff>
    </xdr:from>
    <xdr:to xmlns:xdr="http://schemas.openxmlformats.org/drawingml/2006/spreadsheetDrawing">
      <xdr:col>76</xdr:col>
      <xdr:colOff>114300</xdr:colOff>
      <xdr:row>38</xdr:row>
      <xdr:rowOff>80010</xdr:rowOff>
    </xdr:to>
    <xdr:cxnSp macro="">
      <xdr:nvCxnSpPr>
        <xdr:cNvPr id="520" name="直線コネクタ 519"/>
        <xdr:cNvCxnSpPr/>
      </xdr:nvCxnSpPr>
      <xdr:spPr>
        <a:xfrm>
          <a:off x="13703300" y="65925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36195</xdr:rowOff>
    </xdr:from>
    <xdr:to xmlns:xdr="http://schemas.openxmlformats.org/drawingml/2006/spreadsheetDrawing">
      <xdr:col>76</xdr:col>
      <xdr:colOff>165100</xdr:colOff>
      <xdr:row>37</xdr:row>
      <xdr:rowOff>137795</xdr:rowOff>
    </xdr:to>
    <xdr:sp macro="" textlink="">
      <xdr:nvSpPr>
        <xdr:cNvPr id="521" name="フローチャート: 判断 520"/>
        <xdr:cNvSpPr/>
      </xdr:nvSpPr>
      <xdr:spPr>
        <a:xfrm>
          <a:off x="14541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154940</xdr:rowOff>
    </xdr:from>
    <xdr:ext cx="530225" cy="254635"/>
    <xdr:sp macro="" textlink="">
      <xdr:nvSpPr>
        <xdr:cNvPr id="522" name="テキスト ボックス 521"/>
        <xdr:cNvSpPr txBox="1"/>
      </xdr:nvSpPr>
      <xdr:spPr>
        <a:xfrm>
          <a:off x="14324965" y="6155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74930</xdr:rowOff>
    </xdr:from>
    <xdr:to xmlns:xdr="http://schemas.openxmlformats.org/drawingml/2006/spreadsheetDrawing">
      <xdr:col>71</xdr:col>
      <xdr:colOff>177800</xdr:colOff>
      <xdr:row>38</xdr:row>
      <xdr:rowOff>77470</xdr:rowOff>
    </xdr:to>
    <xdr:cxnSp macro="">
      <xdr:nvCxnSpPr>
        <xdr:cNvPr id="523" name="直線コネクタ 522"/>
        <xdr:cNvCxnSpPr/>
      </xdr:nvCxnSpPr>
      <xdr:spPr>
        <a:xfrm>
          <a:off x="12814300" y="6590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62230</xdr:rowOff>
    </xdr:from>
    <xdr:to xmlns:xdr="http://schemas.openxmlformats.org/drawingml/2006/spreadsheetDrawing">
      <xdr:col>72</xdr:col>
      <xdr:colOff>38100</xdr:colOff>
      <xdr:row>37</xdr:row>
      <xdr:rowOff>163830</xdr:rowOff>
    </xdr:to>
    <xdr:sp macro="" textlink="">
      <xdr:nvSpPr>
        <xdr:cNvPr id="524" name="フローチャート: 判断 523"/>
        <xdr:cNvSpPr/>
      </xdr:nvSpPr>
      <xdr:spPr>
        <a:xfrm>
          <a:off x="13652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8890</xdr:rowOff>
    </xdr:from>
    <xdr:ext cx="530225" cy="254635"/>
    <xdr:sp macro="" textlink="">
      <xdr:nvSpPr>
        <xdr:cNvPr id="525" name="テキスト ボックス 524"/>
        <xdr:cNvSpPr txBox="1"/>
      </xdr:nvSpPr>
      <xdr:spPr>
        <a:xfrm>
          <a:off x="13435965" y="6181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43815</xdr:rowOff>
    </xdr:from>
    <xdr:to xmlns:xdr="http://schemas.openxmlformats.org/drawingml/2006/spreadsheetDrawing">
      <xdr:col>67</xdr:col>
      <xdr:colOff>101600</xdr:colOff>
      <xdr:row>37</xdr:row>
      <xdr:rowOff>145415</xdr:rowOff>
    </xdr:to>
    <xdr:sp macro="" textlink="">
      <xdr:nvSpPr>
        <xdr:cNvPr id="526" name="フローチャート: 判断 525"/>
        <xdr:cNvSpPr/>
      </xdr:nvSpPr>
      <xdr:spPr>
        <a:xfrm>
          <a:off x="12763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161925</xdr:rowOff>
    </xdr:from>
    <xdr:ext cx="530225" cy="259080"/>
    <xdr:sp macro="" textlink="">
      <xdr:nvSpPr>
        <xdr:cNvPr id="527" name="テキスト ボックス 526"/>
        <xdr:cNvSpPr txBox="1"/>
      </xdr:nvSpPr>
      <xdr:spPr>
        <a:xfrm>
          <a:off x="12546965" y="6162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145415</xdr:rowOff>
    </xdr:from>
    <xdr:to xmlns:xdr="http://schemas.openxmlformats.org/drawingml/2006/spreadsheetDrawing">
      <xdr:col>85</xdr:col>
      <xdr:colOff>177800</xdr:colOff>
      <xdr:row>38</xdr:row>
      <xdr:rowOff>75565</xdr:rowOff>
    </xdr:to>
    <xdr:sp macro="" textlink="">
      <xdr:nvSpPr>
        <xdr:cNvPr id="533" name="楕円 532"/>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123825</xdr:rowOff>
    </xdr:from>
    <xdr:ext cx="534670" cy="254635"/>
    <xdr:sp macro="" textlink="">
      <xdr:nvSpPr>
        <xdr:cNvPr id="534" name="消防費該当値テキスト"/>
        <xdr:cNvSpPr txBox="1"/>
      </xdr:nvSpPr>
      <xdr:spPr>
        <a:xfrm>
          <a:off x="16370300" y="64674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5080</xdr:rowOff>
    </xdr:from>
    <xdr:to xmlns:xdr="http://schemas.openxmlformats.org/drawingml/2006/spreadsheetDrawing">
      <xdr:col>81</xdr:col>
      <xdr:colOff>101600</xdr:colOff>
      <xdr:row>38</xdr:row>
      <xdr:rowOff>106680</xdr:rowOff>
    </xdr:to>
    <xdr:sp macro="" textlink="">
      <xdr:nvSpPr>
        <xdr:cNvPr id="535" name="楕円 534"/>
        <xdr:cNvSpPr/>
      </xdr:nvSpPr>
      <xdr:spPr>
        <a:xfrm>
          <a:off x="15430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97790</xdr:rowOff>
    </xdr:from>
    <xdr:ext cx="530225" cy="254635"/>
    <xdr:sp macro="" textlink="">
      <xdr:nvSpPr>
        <xdr:cNvPr id="536" name="テキスト ボックス 535"/>
        <xdr:cNvSpPr txBox="1"/>
      </xdr:nvSpPr>
      <xdr:spPr>
        <a:xfrm>
          <a:off x="15213965" y="66128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29210</xdr:rowOff>
    </xdr:from>
    <xdr:to xmlns:xdr="http://schemas.openxmlformats.org/drawingml/2006/spreadsheetDrawing">
      <xdr:col>76</xdr:col>
      <xdr:colOff>165100</xdr:colOff>
      <xdr:row>38</xdr:row>
      <xdr:rowOff>130810</xdr:rowOff>
    </xdr:to>
    <xdr:sp macro="" textlink="">
      <xdr:nvSpPr>
        <xdr:cNvPr id="537" name="楕円 536"/>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121920</xdr:rowOff>
    </xdr:from>
    <xdr:ext cx="530225" cy="254635"/>
    <xdr:sp macro="" textlink="">
      <xdr:nvSpPr>
        <xdr:cNvPr id="538" name="テキスト ボックス 537"/>
        <xdr:cNvSpPr txBox="1"/>
      </xdr:nvSpPr>
      <xdr:spPr>
        <a:xfrm>
          <a:off x="14324965" y="6637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26670</xdr:rowOff>
    </xdr:from>
    <xdr:to xmlns:xdr="http://schemas.openxmlformats.org/drawingml/2006/spreadsheetDrawing">
      <xdr:col>72</xdr:col>
      <xdr:colOff>38100</xdr:colOff>
      <xdr:row>38</xdr:row>
      <xdr:rowOff>128270</xdr:rowOff>
    </xdr:to>
    <xdr:sp macro="" textlink="">
      <xdr:nvSpPr>
        <xdr:cNvPr id="539" name="楕円 538"/>
        <xdr:cNvSpPr/>
      </xdr:nvSpPr>
      <xdr:spPr>
        <a:xfrm>
          <a:off x="13652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119380</xdr:rowOff>
    </xdr:from>
    <xdr:ext cx="530225" cy="259080"/>
    <xdr:sp macro="" textlink="">
      <xdr:nvSpPr>
        <xdr:cNvPr id="540" name="テキスト ボックス 539"/>
        <xdr:cNvSpPr txBox="1"/>
      </xdr:nvSpPr>
      <xdr:spPr>
        <a:xfrm>
          <a:off x="13435965" y="6634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23495</xdr:rowOff>
    </xdr:from>
    <xdr:to xmlns:xdr="http://schemas.openxmlformats.org/drawingml/2006/spreadsheetDrawing">
      <xdr:col>67</xdr:col>
      <xdr:colOff>101600</xdr:colOff>
      <xdr:row>38</xdr:row>
      <xdr:rowOff>125095</xdr:rowOff>
    </xdr:to>
    <xdr:sp macro="" textlink="">
      <xdr:nvSpPr>
        <xdr:cNvPr id="541" name="楕円 540"/>
        <xdr:cNvSpPr/>
      </xdr:nvSpPr>
      <xdr:spPr>
        <a:xfrm>
          <a:off x="12763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116205</xdr:rowOff>
    </xdr:from>
    <xdr:ext cx="530225" cy="259080"/>
    <xdr:sp macro="" textlink="">
      <xdr:nvSpPr>
        <xdr:cNvPr id="542" name="テキスト ボックス 541"/>
        <xdr:cNvSpPr txBox="1"/>
      </xdr:nvSpPr>
      <xdr:spPr>
        <a:xfrm>
          <a:off x="12546965" y="6631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1" name="テキスト ボックス 550"/>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4475" cy="254635"/>
    <xdr:sp macro="" textlink="">
      <xdr:nvSpPr>
        <xdr:cNvPr id="553" name="テキスト ボックス 552"/>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4" name="直線コネクタ 55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5" name="テキスト ボックス 554"/>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6" name="直線コネクタ 55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4635"/>
    <xdr:sp macro="" textlink="">
      <xdr:nvSpPr>
        <xdr:cNvPr id="557" name="テキスト ボックス 556"/>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8" name="直線コネクタ 55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59" name="テキスト ボックス 558"/>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0" name="直線コネクタ 55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4635"/>
    <xdr:sp macro="" textlink="">
      <xdr:nvSpPr>
        <xdr:cNvPr id="561" name="テキスト ボックス 560"/>
        <xdr:cNvSpPr txBox="1"/>
      </xdr:nvSpPr>
      <xdr:spPr>
        <a:xfrm>
          <a:off x="11914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2" name="直線コネクタ 56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1185" cy="258445"/>
    <xdr:sp macro="" textlink="">
      <xdr:nvSpPr>
        <xdr:cNvPr id="563" name="テキスト ボックス 562"/>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4" name="直線コネクタ 56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1185" cy="259080"/>
    <xdr:sp macro="" textlink="">
      <xdr:nvSpPr>
        <xdr:cNvPr id="565" name="テキスト ボックス 564"/>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7" name="テキスト ボックス 566"/>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132080</xdr:rowOff>
    </xdr:from>
    <xdr:to xmlns:xdr="http://schemas.openxmlformats.org/drawingml/2006/spreadsheetDrawing">
      <xdr:col>85</xdr:col>
      <xdr:colOff>126365</xdr:colOff>
      <xdr:row>59</xdr:row>
      <xdr:rowOff>25400</xdr:rowOff>
    </xdr:to>
    <xdr:cxnSp macro="">
      <xdr:nvCxnSpPr>
        <xdr:cNvPr id="569" name="直線コネクタ 568"/>
        <xdr:cNvCxnSpPr/>
      </xdr:nvCxnSpPr>
      <xdr:spPr>
        <a:xfrm flipV="1">
          <a:off x="1631759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29845</xdr:rowOff>
    </xdr:from>
    <xdr:ext cx="534670" cy="254635"/>
    <xdr:sp macro="" textlink="">
      <xdr:nvSpPr>
        <xdr:cNvPr id="570" name="教育費最小値テキスト"/>
        <xdr:cNvSpPr txBox="1"/>
      </xdr:nvSpPr>
      <xdr:spPr>
        <a:xfrm>
          <a:off x="16370300" y="101453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25400</xdr:rowOff>
    </xdr:from>
    <xdr:to xmlns:xdr="http://schemas.openxmlformats.org/drawingml/2006/spreadsheetDrawing">
      <xdr:col>86</xdr:col>
      <xdr:colOff>25400</xdr:colOff>
      <xdr:row>59</xdr:row>
      <xdr:rowOff>25400</xdr:rowOff>
    </xdr:to>
    <xdr:cxnSp macro="">
      <xdr:nvCxnSpPr>
        <xdr:cNvPr id="571" name="直線コネクタ 570"/>
        <xdr:cNvCxnSpPr/>
      </xdr:nvCxnSpPr>
      <xdr:spPr>
        <a:xfrm>
          <a:off x="16230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78105</xdr:rowOff>
    </xdr:from>
    <xdr:ext cx="598805" cy="254635"/>
    <xdr:sp macro="" textlink="">
      <xdr:nvSpPr>
        <xdr:cNvPr id="572" name="教育費最大値テキスト"/>
        <xdr:cNvSpPr txBox="1"/>
      </xdr:nvSpPr>
      <xdr:spPr>
        <a:xfrm>
          <a:off x="16370300" y="84791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132080</xdr:rowOff>
    </xdr:from>
    <xdr:to xmlns:xdr="http://schemas.openxmlformats.org/drawingml/2006/spreadsheetDrawing">
      <xdr:col>86</xdr:col>
      <xdr:colOff>25400</xdr:colOff>
      <xdr:row>50</xdr:row>
      <xdr:rowOff>132080</xdr:rowOff>
    </xdr:to>
    <xdr:cxnSp macro="">
      <xdr:nvCxnSpPr>
        <xdr:cNvPr id="573" name="直線コネクタ 572"/>
        <xdr:cNvCxnSpPr/>
      </xdr:nvCxnSpPr>
      <xdr:spPr>
        <a:xfrm>
          <a:off x="16230600" y="870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121285</xdr:rowOff>
    </xdr:from>
    <xdr:to xmlns:xdr="http://schemas.openxmlformats.org/drawingml/2006/spreadsheetDrawing">
      <xdr:col>85</xdr:col>
      <xdr:colOff>127000</xdr:colOff>
      <xdr:row>58</xdr:row>
      <xdr:rowOff>22860</xdr:rowOff>
    </xdr:to>
    <xdr:cxnSp macro="">
      <xdr:nvCxnSpPr>
        <xdr:cNvPr id="574" name="直線コネクタ 573"/>
        <xdr:cNvCxnSpPr/>
      </xdr:nvCxnSpPr>
      <xdr:spPr>
        <a:xfrm>
          <a:off x="15481300" y="989393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142240</xdr:rowOff>
    </xdr:from>
    <xdr:ext cx="534670" cy="259080"/>
    <xdr:sp macro="" textlink="">
      <xdr:nvSpPr>
        <xdr:cNvPr id="575" name="教育費平均値テキスト"/>
        <xdr:cNvSpPr txBox="1"/>
      </xdr:nvSpPr>
      <xdr:spPr>
        <a:xfrm>
          <a:off x="1637030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76" name="フローチャート: 判断 575"/>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121285</xdr:rowOff>
    </xdr:from>
    <xdr:to xmlns:xdr="http://schemas.openxmlformats.org/drawingml/2006/spreadsheetDrawing">
      <xdr:col>81</xdr:col>
      <xdr:colOff>50800</xdr:colOff>
      <xdr:row>58</xdr:row>
      <xdr:rowOff>34290</xdr:rowOff>
    </xdr:to>
    <xdr:cxnSp macro="">
      <xdr:nvCxnSpPr>
        <xdr:cNvPr id="577" name="直線コネクタ 576"/>
        <xdr:cNvCxnSpPr/>
      </xdr:nvCxnSpPr>
      <xdr:spPr>
        <a:xfrm flipV="1">
          <a:off x="14592300" y="98939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27940</xdr:rowOff>
    </xdr:from>
    <xdr:to xmlns:xdr="http://schemas.openxmlformats.org/drawingml/2006/spreadsheetDrawing">
      <xdr:col>81</xdr:col>
      <xdr:colOff>101600</xdr:colOff>
      <xdr:row>56</xdr:row>
      <xdr:rowOff>129540</xdr:rowOff>
    </xdr:to>
    <xdr:sp macro="" textlink="">
      <xdr:nvSpPr>
        <xdr:cNvPr id="578" name="フローチャート: 判断 577"/>
        <xdr:cNvSpPr/>
      </xdr:nvSpPr>
      <xdr:spPr>
        <a:xfrm>
          <a:off x="15430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146050</xdr:rowOff>
    </xdr:from>
    <xdr:ext cx="530225" cy="254635"/>
    <xdr:sp macro="" textlink="">
      <xdr:nvSpPr>
        <xdr:cNvPr id="579" name="テキスト ボックス 578"/>
        <xdr:cNvSpPr txBox="1"/>
      </xdr:nvSpPr>
      <xdr:spPr>
        <a:xfrm>
          <a:off x="15213965" y="94043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110490</xdr:rowOff>
    </xdr:from>
    <xdr:to xmlns:xdr="http://schemas.openxmlformats.org/drawingml/2006/spreadsheetDrawing">
      <xdr:col>76</xdr:col>
      <xdr:colOff>114300</xdr:colOff>
      <xdr:row>58</xdr:row>
      <xdr:rowOff>34290</xdr:rowOff>
    </xdr:to>
    <xdr:cxnSp macro="">
      <xdr:nvCxnSpPr>
        <xdr:cNvPr id="580" name="直線コネクタ 579"/>
        <xdr:cNvCxnSpPr/>
      </xdr:nvCxnSpPr>
      <xdr:spPr>
        <a:xfrm>
          <a:off x="13703300" y="988314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128270</xdr:rowOff>
    </xdr:from>
    <xdr:to xmlns:xdr="http://schemas.openxmlformats.org/drawingml/2006/spreadsheetDrawing">
      <xdr:col>76</xdr:col>
      <xdr:colOff>165100</xdr:colOff>
      <xdr:row>57</xdr:row>
      <xdr:rowOff>58420</xdr:rowOff>
    </xdr:to>
    <xdr:sp macro="" textlink="">
      <xdr:nvSpPr>
        <xdr:cNvPr id="581" name="フローチャート: 判断 580"/>
        <xdr:cNvSpPr/>
      </xdr:nvSpPr>
      <xdr:spPr>
        <a:xfrm>
          <a:off x="14541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74930</xdr:rowOff>
    </xdr:from>
    <xdr:ext cx="530225" cy="254635"/>
    <xdr:sp macro="" textlink="">
      <xdr:nvSpPr>
        <xdr:cNvPr id="582" name="テキスト ボックス 581"/>
        <xdr:cNvSpPr txBox="1"/>
      </xdr:nvSpPr>
      <xdr:spPr>
        <a:xfrm>
          <a:off x="14324965" y="9504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110490</xdr:rowOff>
    </xdr:from>
    <xdr:to xmlns:xdr="http://schemas.openxmlformats.org/drawingml/2006/spreadsheetDrawing">
      <xdr:col>71</xdr:col>
      <xdr:colOff>177800</xdr:colOff>
      <xdr:row>58</xdr:row>
      <xdr:rowOff>55880</xdr:rowOff>
    </xdr:to>
    <xdr:cxnSp macro="">
      <xdr:nvCxnSpPr>
        <xdr:cNvPr id="583" name="直線コネクタ 582"/>
        <xdr:cNvCxnSpPr/>
      </xdr:nvCxnSpPr>
      <xdr:spPr>
        <a:xfrm flipV="1">
          <a:off x="12814300" y="988314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4" name="フローチャート: 判断 583"/>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125095</xdr:rowOff>
    </xdr:from>
    <xdr:ext cx="530225" cy="258445"/>
    <xdr:sp macro="" textlink="">
      <xdr:nvSpPr>
        <xdr:cNvPr id="585" name="テキスト ボックス 584"/>
        <xdr:cNvSpPr txBox="1"/>
      </xdr:nvSpPr>
      <xdr:spPr>
        <a:xfrm>
          <a:off x="13435965" y="95548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24130</xdr:rowOff>
    </xdr:from>
    <xdr:to xmlns:xdr="http://schemas.openxmlformats.org/drawingml/2006/spreadsheetDrawing">
      <xdr:col>67</xdr:col>
      <xdr:colOff>101600</xdr:colOff>
      <xdr:row>57</xdr:row>
      <xdr:rowOff>125730</xdr:rowOff>
    </xdr:to>
    <xdr:sp macro="" textlink="">
      <xdr:nvSpPr>
        <xdr:cNvPr id="586" name="フローチャート: 判断 585"/>
        <xdr:cNvSpPr/>
      </xdr:nvSpPr>
      <xdr:spPr>
        <a:xfrm>
          <a:off x="12763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142240</xdr:rowOff>
    </xdr:from>
    <xdr:ext cx="530225" cy="259080"/>
    <xdr:sp macro="" textlink="">
      <xdr:nvSpPr>
        <xdr:cNvPr id="587" name="テキスト ボックス 586"/>
        <xdr:cNvSpPr txBox="1"/>
      </xdr:nvSpPr>
      <xdr:spPr>
        <a:xfrm>
          <a:off x="12546965" y="9571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143510</xdr:rowOff>
    </xdr:from>
    <xdr:to xmlns:xdr="http://schemas.openxmlformats.org/drawingml/2006/spreadsheetDrawing">
      <xdr:col>85</xdr:col>
      <xdr:colOff>177800</xdr:colOff>
      <xdr:row>58</xdr:row>
      <xdr:rowOff>73660</xdr:rowOff>
    </xdr:to>
    <xdr:sp macro="" textlink="">
      <xdr:nvSpPr>
        <xdr:cNvPr id="593" name="楕円 592"/>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121920</xdr:rowOff>
    </xdr:from>
    <xdr:ext cx="534670" cy="254635"/>
    <xdr:sp macro="" textlink="">
      <xdr:nvSpPr>
        <xdr:cNvPr id="594" name="教育費該当値テキスト"/>
        <xdr:cNvSpPr txBox="1"/>
      </xdr:nvSpPr>
      <xdr:spPr>
        <a:xfrm>
          <a:off x="16370300" y="98945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70485</xdr:rowOff>
    </xdr:from>
    <xdr:to xmlns:xdr="http://schemas.openxmlformats.org/drawingml/2006/spreadsheetDrawing">
      <xdr:col>81</xdr:col>
      <xdr:colOff>101600</xdr:colOff>
      <xdr:row>58</xdr:row>
      <xdr:rowOff>635</xdr:rowOff>
    </xdr:to>
    <xdr:sp macro="" textlink="">
      <xdr:nvSpPr>
        <xdr:cNvPr id="595" name="楕円 594"/>
        <xdr:cNvSpPr/>
      </xdr:nvSpPr>
      <xdr:spPr>
        <a:xfrm>
          <a:off x="15430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163195</xdr:rowOff>
    </xdr:from>
    <xdr:ext cx="530225" cy="259080"/>
    <xdr:sp macro="" textlink="">
      <xdr:nvSpPr>
        <xdr:cNvPr id="596" name="テキスト ボックス 595"/>
        <xdr:cNvSpPr txBox="1"/>
      </xdr:nvSpPr>
      <xdr:spPr>
        <a:xfrm>
          <a:off x="15213965" y="99358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154940</xdr:rowOff>
    </xdr:from>
    <xdr:to xmlns:xdr="http://schemas.openxmlformats.org/drawingml/2006/spreadsheetDrawing">
      <xdr:col>76</xdr:col>
      <xdr:colOff>165100</xdr:colOff>
      <xdr:row>58</xdr:row>
      <xdr:rowOff>85090</xdr:rowOff>
    </xdr:to>
    <xdr:sp macro="" textlink="">
      <xdr:nvSpPr>
        <xdr:cNvPr id="597" name="楕円 596"/>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76200</xdr:rowOff>
    </xdr:from>
    <xdr:ext cx="530225" cy="254635"/>
    <xdr:sp macro="" textlink="">
      <xdr:nvSpPr>
        <xdr:cNvPr id="598" name="テキスト ボックス 597"/>
        <xdr:cNvSpPr txBox="1"/>
      </xdr:nvSpPr>
      <xdr:spPr>
        <a:xfrm>
          <a:off x="14324965" y="10020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59690</xdr:rowOff>
    </xdr:from>
    <xdr:to xmlns:xdr="http://schemas.openxmlformats.org/drawingml/2006/spreadsheetDrawing">
      <xdr:col>72</xdr:col>
      <xdr:colOff>38100</xdr:colOff>
      <xdr:row>57</xdr:row>
      <xdr:rowOff>161290</xdr:rowOff>
    </xdr:to>
    <xdr:sp macro="" textlink="">
      <xdr:nvSpPr>
        <xdr:cNvPr id="599" name="楕円 598"/>
        <xdr:cNvSpPr/>
      </xdr:nvSpPr>
      <xdr:spPr>
        <a:xfrm>
          <a:off x="1365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152400</xdr:rowOff>
    </xdr:from>
    <xdr:ext cx="530225" cy="259080"/>
    <xdr:sp macro="" textlink="">
      <xdr:nvSpPr>
        <xdr:cNvPr id="600" name="テキスト ボックス 599"/>
        <xdr:cNvSpPr txBox="1"/>
      </xdr:nvSpPr>
      <xdr:spPr>
        <a:xfrm>
          <a:off x="13435965" y="9925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5080</xdr:rowOff>
    </xdr:from>
    <xdr:to xmlns:xdr="http://schemas.openxmlformats.org/drawingml/2006/spreadsheetDrawing">
      <xdr:col>67</xdr:col>
      <xdr:colOff>101600</xdr:colOff>
      <xdr:row>58</xdr:row>
      <xdr:rowOff>106680</xdr:rowOff>
    </xdr:to>
    <xdr:sp macro="" textlink="">
      <xdr:nvSpPr>
        <xdr:cNvPr id="601" name="楕円 600"/>
        <xdr:cNvSpPr/>
      </xdr:nvSpPr>
      <xdr:spPr>
        <a:xfrm>
          <a:off x="12763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97790</xdr:rowOff>
    </xdr:from>
    <xdr:ext cx="530225" cy="254635"/>
    <xdr:sp macro="" textlink="">
      <xdr:nvSpPr>
        <xdr:cNvPr id="602" name="テキスト ボックス 601"/>
        <xdr:cNvSpPr txBox="1"/>
      </xdr:nvSpPr>
      <xdr:spPr>
        <a:xfrm>
          <a:off x="12546965" y="100418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1" name="テキスト ボックス 610"/>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3" name="直線コネクタ 61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4475" cy="259080"/>
    <xdr:sp macro="" textlink="">
      <xdr:nvSpPr>
        <xdr:cNvPr id="614" name="テキスト ボックス 613"/>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5" name="直線コネクタ 61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4635"/>
    <xdr:sp macro="" textlink="">
      <xdr:nvSpPr>
        <xdr:cNvPr id="616" name="テキスト ボックス 615"/>
        <xdr:cNvSpPr txBox="1"/>
      </xdr:nvSpPr>
      <xdr:spPr>
        <a:xfrm>
          <a:off x="11914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7" name="直線コネクタ 61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8" name="テキスト ボックス 61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9" name="直線コネクタ 61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4635"/>
    <xdr:sp macro="" textlink="">
      <xdr:nvSpPr>
        <xdr:cNvPr id="620" name="テキスト ボックス 619"/>
        <xdr:cNvSpPr txBox="1"/>
      </xdr:nvSpPr>
      <xdr:spPr>
        <a:xfrm>
          <a:off x="11914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1" name="直線コネクタ 62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2" name="テキスト ボックス 621"/>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3" name="直線コネクタ 62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1495" cy="259080"/>
    <xdr:sp macro="" textlink="">
      <xdr:nvSpPr>
        <xdr:cNvPr id="624" name="テキスト ボックス 623"/>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635"/>
    <xdr:sp macro="" textlink="">
      <xdr:nvSpPr>
        <xdr:cNvPr id="626" name="テキスト ボックス 625"/>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47625</xdr:rowOff>
    </xdr:from>
    <xdr:to xmlns:xdr="http://schemas.openxmlformats.org/drawingml/2006/spreadsheetDrawing">
      <xdr:col>85</xdr:col>
      <xdr:colOff>126365</xdr:colOff>
      <xdr:row>79</xdr:row>
      <xdr:rowOff>99060</xdr:rowOff>
    </xdr:to>
    <xdr:cxnSp macro="">
      <xdr:nvCxnSpPr>
        <xdr:cNvPr id="628" name="直線コネクタ 627"/>
        <xdr:cNvCxnSpPr/>
      </xdr:nvCxnSpPr>
      <xdr:spPr>
        <a:xfrm flipV="1">
          <a:off x="1631759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118110</xdr:rowOff>
    </xdr:from>
    <xdr:ext cx="249555" cy="259080"/>
    <xdr:sp macro="" textlink="">
      <xdr:nvSpPr>
        <xdr:cNvPr id="629" name="災害復旧費最小値テキスト"/>
        <xdr:cNvSpPr txBox="1"/>
      </xdr:nvSpPr>
      <xdr:spPr>
        <a:xfrm>
          <a:off x="16370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0" name="直線コネクタ 62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166370</xdr:rowOff>
    </xdr:from>
    <xdr:ext cx="534670" cy="254635"/>
    <xdr:sp macro="" textlink="">
      <xdr:nvSpPr>
        <xdr:cNvPr id="631" name="災害復旧費最大値テキスト"/>
        <xdr:cNvSpPr txBox="1"/>
      </xdr:nvSpPr>
      <xdr:spPr>
        <a:xfrm>
          <a:off x="16370300" y="119964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47625</xdr:rowOff>
    </xdr:from>
    <xdr:to xmlns:xdr="http://schemas.openxmlformats.org/drawingml/2006/spreadsheetDrawing">
      <xdr:col>86</xdr:col>
      <xdr:colOff>25400</xdr:colOff>
      <xdr:row>71</xdr:row>
      <xdr:rowOff>47625</xdr:rowOff>
    </xdr:to>
    <xdr:cxnSp macro="">
      <xdr:nvCxnSpPr>
        <xdr:cNvPr id="632" name="直線コネクタ 631"/>
        <xdr:cNvCxnSpPr/>
      </xdr:nvCxnSpPr>
      <xdr:spPr>
        <a:xfrm>
          <a:off x="16230600" y="1222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167005</xdr:rowOff>
    </xdr:from>
    <xdr:to xmlns:xdr="http://schemas.openxmlformats.org/drawingml/2006/spreadsheetDrawing">
      <xdr:col>85</xdr:col>
      <xdr:colOff>127000</xdr:colOff>
      <xdr:row>78</xdr:row>
      <xdr:rowOff>78740</xdr:rowOff>
    </xdr:to>
    <xdr:cxnSp macro="">
      <xdr:nvCxnSpPr>
        <xdr:cNvPr id="633" name="直線コネクタ 632"/>
        <xdr:cNvCxnSpPr/>
      </xdr:nvCxnSpPr>
      <xdr:spPr>
        <a:xfrm>
          <a:off x="15481300" y="1336865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162560</xdr:rowOff>
    </xdr:from>
    <xdr:ext cx="469900" cy="259080"/>
    <xdr:sp macro="" textlink="">
      <xdr:nvSpPr>
        <xdr:cNvPr id="634" name="災害復旧費平均値テキスト"/>
        <xdr:cNvSpPr txBox="1"/>
      </xdr:nvSpPr>
      <xdr:spPr>
        <a:xfrm>
          <a:off x="16370300" y="13535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12700</xdr:rowOff>
    </xdr:from>
    <xdr:to xmlns:xdr="http://schemas.openxmlformats.org/drawingml/2006/spreadsheetDrawing">
      <xdr:col>85</xdr:col>
      <xdr:colOff>177800</xdr:colOff>
      <xdr:row>79</xdr:row>
      <xdr:rowOff>114300</xdr:rowOff>
    </xdr:to>
    <xdr:sp macro="" textlink="">
      <xdr:nvSpPr>
        <xdr:cNvPr id="635" name="フローチャート: 判断 634"/>
        <xdr:cNvSpPr/>
      </xdr:nvSpPr>
      <xdr:spPr>
        <a:xfrm>
          <a:off x="16268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167005</xdr:rowOff>
    </xdr:from>
    <xdr:to xmlns:xdr="http://schemas.openxmlformats.org/drawingml/2006/spreadsheetDrawing">
      <xdr:col>81</xdr:col>
      <xdr:colOff>50800</xdr:colOff>
      <xdr:row>79</xdr:row>
      <xdr:rowOff>80010</xdr:rowOff>
    </xdr:to>
    <xdr:cxnSp macro="">
      <xdr:nvCxnSpPr>
        <xdr:cNvPr id="636" name="直線コネクタ 635"/>
        <xdr:cNvCxnSpPr/>
      </xdr:nvCxnSpPr>
      <xdr:spPr>
        <a:xfrm flipV="1">
          <a:off x="14592300" y="13368655"/>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15240</xdr:rowOff>
    </xdr:from>
    <xdr:to xmlns:xdr="http://schemas.openxmlformats.org/drawingml/2006/spreadsheetDrawing">
      <xdr:col>81</xdr:col>
      <xdr:colOff>101600</xdr:colOff>
      <xdr:row>79</xdr:row>
      <xdr:rowOff>116840</xdr:rowOff>
    </xdr:to>
    <xdr:sp macro="" textlink="">
      <xdr:nvSpPr>
        <xdr:cNvPr id="637" name="フローチャート: 判断 636"/>
        <xdr:cNvSpPr/>
      </xdr:nvSpPr>
      <xdr:spPr>
        <a:xfrm>
          <a:off x="15430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109220</xdr:rowOff>
    </xdr:from>
    <xdr:ext cx="378460" cy="254635"/>
    <xdr:sp macro="" textlink="">
      <xdr:nvSpPr>
        <xdr:cNvPr id="638" name="テキスト ボックス 637"/>
        <xdr:cNvSpPr txBox="1"/>
      </xdr:nvSpPr>
      <xdr:spPr>
        <a:xfrm>
          <a:off x="15292070" y="136537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80010</xdr:rowOff>
    </xdr:from>
    <xdr:to xmlns:xdr="http://schemas.openxmlformats.org/drawingml/2006/spreadsheetDrawing">
      <xdr:col>76</xdr:col>
      <xdr:colOff>114300</xdr:colOff>
      <xdr:row>79</xdr:row>
      <xdr:rowOff>82550</xdr:rowOff>
    </xdr:to>
    <xdr:cxnSp macro="">
      <xdr:nvCxnSpPr>
        <xdr:cNvPr id="639" name="直線コネクタ 638"/>
        <xdr:cNvCxnSpPr/>
      </xdr:nvCxnSpPr>
      <xdr:spPr>
        <a:xfrm flipV="1">
          <a:off x="13703300" y="13624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6350</xdr:rowOff>
    </xdr:from>
    <xdr:to xmlns:xdr="http://schemas.openxmlformats.org/drawingml/2006/spreadsheetDrawing">
      <xdr:col>76</xdr:col>
      <xdr:colOff>165100</xdr:colOff>
      <xdr:row>79</xdr:row>
      <xdr:rowOff>107315</xdr:rowOff>
    </xdr:to>
    <xdr:sp macro="" textlink="">
      <xdr:nvSpPr>
        <xdr:cNvPr id="640" name="フローチャート: 判断 639"/>
        <xdr:cNvSpPr/>
      </xdr:nvSpPr>
      <xdr:spPr>
        <a:xfrm>
          <a:off x="14541500" y="13550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123825</xdr:rowOff>
    </xdr:from>
    <xdr:ext cx="465455" cy="254635"/>
    <xdr:sp macro="" textlink="">
      <xdr:nvSpPr>
        <xdr:cNvPr id="641" name="テキスト ボックス 640"/>
        <xdr:cNvSpPr txBox="1"/>
      </xdr:nvSpPr>
      <xdr:spPr>
        <a:xfrm>
          <a:off x="14357350" y="133254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73660</xdr:rowOff>
    </xdr:from>
    <xdr:to xmlns:xdr="http://schemas.openxmlformats.org/drawingml/2006/spreadsheetDrawing">
      <xdr:col>71</xdr:col>
      <xdr:colOff>177800</xdr:colOff>
      <xdr:row>79</xdr:row>
      <xdr:rowOff>82550</xdr:rowOff>
    </xdr:to>
    <xdr:cxnSp macro="">
      <xdr:nvCxnSpPr>
        <xdr:cNvPr id="642" name="直線コネクタ 641"/>
        <xdr:cNvCxnSpPr/>
      </xdr:nvCxnSpPr>
      <xdr:spPr>
        <a:xfrm>
          <a:off x="12814300" y="136182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43" name="フローチャート: 判断 642"/>
        <xdr:cNvSpPr/>
      </xdr:nvSpPr>
      <xdr:spPr>
        <a:xfrm>
          <a:off x="13652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111760</xdr:rowOff>
    </xdr:from>
    <xdr:ext cx="465455" cy="254635"/>
    <xdr:sp macro="" textlink="">
      <xdr:nvSpPr>
        <xdr:cNvPr id="644" name="テキスト ボックス 643"/>
        <xdr:cNvSpPr txBox="1"/>
      </xdr:nvSpPr>
      <xdr:spPr>
        <a:xfrm>
          <a:off x="13468350" y="133134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27940</xdr:rowOff>
    </xdr:from>
    <xdr:to xmlns:xdr="http://schemas.openxmlformats.org/drawingml/2006/spreadsheetDrawing">
      <xdr:col>67</xdr:col>
      <xdr:colOff>101600</xdr:colOff>
      <xdr:row>79</xdr:row>
      <xdr:rowOff>129540</xdr:rowOff>
    </xdr:to>
    <xdr:sp macro="" textlink="">
      <xdr:nvSpPr>
        <xdr:cNvPr id="645" name="フローチャート: 判断 644"/>
        <xdr:cNvSpPr/>
      </xdr:nvSpPr>
      <xdr:spPr>
        <a:xfrm>
          <a:off x="12763500" y="1357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120650</xdr:rowOff>
    </xdr:from>
    <xdr:ext cx="378460" cy="254635"/>
    <xdr:sp macro="" textlink="">
      <xdr:nvSpPr>
        <xdr:cNvPr id="646" name="テキスト ボックス 645"/>
        <xdr:cNvSpPr txBox="1"/>
      </xdr:nvSpPr>
      <xdr:spPr>
        <a:xfrm>
          <a:off x="12625070" y="136652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27940</xdr:rowOff>
    </xdr:from>
    <xdr:to xmlns:xdr="http://schemas.openxmlformats.org/drawingml/2006/spreadsheetDrawing">
      <xdr:col>85</xdr:col>
      <xdr:colOff>177800</xdr:colOff>
      <xdr:row>78</xdr:row>
      <xdr:rowOff>129540</xdr:rowOff>
    </xdr:to>
    <xdr:sp macro="" textlink="">
      <xdr:nvSpPr>
        <xdr:cNvPr id="652" name="楕円 651"/>
        <xdr:cNvSpPr/>
      </xdr:nvSpPr>
      <xdr:spPr>
        <a:xfrm>
          <a:off x="162687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50800</xdr:rowOff>
    </xdr:from>
    <xdr:ext cx="469900" cy="259080"/>
    <xdr:sp macro="" textlink="">
      <xdr:nvSpPr>
        <xdr:cNvPr id="653" name="災害復旧費該当値テキスト"/>
        <xdr:cNvSpPr txBox="1"/>
      </xdr:nvSpPr>
      <xdr:spPr>
        <a:xfrm>
          <a:off x="16370300" y="13252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116205</xdr:rowOff>
    </xdr:from>
    <xdr:to xmlns:xdr="http://schemas.openxmlformats.org/drawingml/2006/spreadsheetDrawing">
      <xdr:col>81</xdr:col>
      <xdr:colOff>101600</xdr:colOff>
      <xdr:row>78</xdr:row>
      <xdr:rowOff>46355</xdr:rowOff>
    </xdr:to>
    <xdr:sp macro="" textlink="">
      <xdr:nvSpPr>
        <xdr:cNvPr id="654" name="楕円 653"/>
        <xdr:cNvSpPr/>
      </xdr:nvSpPr>
      <xdr:spPr>
        <a:xfrm>
          <a:off x="15430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63500</xdr:rowOff>
    </xdr:from>
    <xdr:ext cx="465455" cy="254635"/>
    <xdr:sp macro="" textlink="">
      <xdr:nvSpPr>
        <xdr:cNvPr id="655" name="テキスト ボックス 654"/>
        <xdr:cNvSpPr txBox="1"/>
      </xdr:nvSpPr>
      <xdr:spPr>
        <a:xfrm>
          <a:off x="15246350" y="130937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29210</xdr:rowOff>
    </xdr:from>
    <xdr:to xmlns:xdr="http://schemas.openxmlformats.org/drawingml/2006/spreadsheetDrawing">
      <xdr:col>76</xdr:col>
      <xdr:colOff>165100</xdr:colOff>
      <xdr:row>79</xdr:row>
      <xdr:rowOff>130810</xdr:rowOff>
    </xdr:to>
    <xdr:sp macro="" textlink="">
      <xdr:nvSpPr>
        <xdr:cNvPr id="656" name="楕円 655"/>
        <xdr:cNvSpPr/>
      </xdr:nvSpPr>
      <xdr:spPr>
        <a:xfrm>
          <a:off x="14541500" y="135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121920</xdr:rowOff>
    </xdr:from>
    <xdr:ext cx="378460" cy="254635"/>
    <xdr:sp macro="" textlink="">
      <xdr:nvSpPr>
        <xdr:cNvPr id="657" name="テキスト ボックス 656"/>
        <xdr:cNvSpPr txBox="1"/>
      </xdr:nvSpPr>
      <xdr:spPr>
        <a:xfrm>
          <a:off x="14403070" y="136664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31750</xdr:rowOff>
    </xdr:from>
    <xdr:to xmlns:xdr="http://schemas.openxmlformats.org/drawingml/2006/spreadsheetDrawing">
      <xdr:col>72</xdr:col>
      <xdr:colOff>38100</xdr:colOff>
      <xdr:row>79</xdr:row>
      <xdr:rowOff>133350</xdr:rowOff>
    </xdr:to>
    <xdr:sp macro="" textlink="">
      <xdr:nvSpPr>
        <xdr:cNvPr id="658" name="楕円 657"/>
        <xdr:cNvSpPr/>
      </xdr:nvSpPr>
      <xdr:spPr>
        <a:xfrm>
          <a:off x="13652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124460</xdr:rowOff>
    </xdr:from>
    <xdr:ext cx="378460" cy="259080"/>
    <xdr:sp macro="" textlink="">
      <xdr:nvSpPr>
        <xdr:cNvPr id="659" name="テキスト ボックス 658"/>
        <xdr:cNvSpPr txBox="1"/>
      </xdr:nvSpPr>
      <xdr:spPr>
        <a:xfrm>
          <a:off x="13514070" y="13669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22860</xdr:rowOff>
    </xdr:from>
    <xdr:to xmlns:xdr="http://schemas.openxmlformats.org/drawingml/2006/spreadsheetDrawing">
      <xdr:col>67</xdr:col>
      <xdr:colOff>101600</xdr:colOff>
      <xdr:row>79</xdr:row>
      <xdr:rowOff>124460</xdr:rowOff>
    </xdr:to>
    <xdr:sp macro="" textlink="">
      <xdr:nvSpPr>
        <xdr:cNvPr id="660" name="楕円 659"/>
        <xdr:cNvSpPr/>
      </xdr:nvSpPr>
      <xdr:spPr>
        <a:xfrm>
          <a:off x="12763500" y="135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140970</xdr:rowOff>
    </xdr:from>
    <xdr:ext cx="378460" cy="259080"/>
    <xdr:sp macro="" textlink="">
      <xdr:nvSpPr>
        <xdr:cNvPr id="661" name="テキスト ボックス 660"/>
        <xdr:cNvSpPr txBox="1"/>
      </xdr:nvSpPr>
      <xdr:spPr>
        <a:xfrm>
          <a:off x="12625070" y="13342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70" name="テキスト ボックス 669"/>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3" name="テキスト ボックス 672"/>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77" name="テキスト ボックス 676"/>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81" name="テキスト ボックス 680"/>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3" name="テキスト ボックス 68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55245</xdr:rowOff>
    </xdr:from>
    <xdr:to xmlns:xdr="http://schemas.openxmlformats.org/drawingml/2006/spreadsheetDrawing">
      <xdr:col>85</xdr:col>
      <xdr:colOff>126365</xdr:colOff>
      <xdr:row>98</xdr:row>
      <xdr:rowOff>93345</xdr:rowOff>
    </xdr:to>
    <xdr:cxnSp macro="">
      <xdr:nvCxnSpPr>
        <xdr:cNvPr id="685" name="直線コネクタ 684"/>
        <xdr:cNvCxnSpPr/>
      </xdr:nvCxnSpPr>
      <xdr:spPr>
        <a:xfrm flipV="1">
          <a:off x="1631759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97790</xdr:rowOff>
    </xdr:from>
    <xdr:ext cx="469900" cy="254635"/>
    <xdr:sp macro="" textlink="">
      <xdr:nvSpPr>
        <xdr:cNvPr id="686" name="公債費最小値テキスト"/>
        <xdr:cNvSpPr txBox="1"/>
      </xdr:nvSpPr>
      <xdr:spPr>
        <a:xfrm>
          <a:off x="16370300" y="168998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93345</xdr:rowOff>
    </xdr:from>
    <xdr:to xmlns:xdr="http://schemas.openxmlformats.org/drawingml/2006/spreadsheetDrawing">
      <xdr:col>86</xdr:col>
      <xdr:colOff>25400</xdr:colOff>
      <xdr:row>98</xdr:row>
      <xdr:rowOff>93345</xdr:rowOff>
    </xdr:to>
    <xdr:cxnSp macro="">
      <xdr:nvCxnSpPr>
        <xdr:cNvPr id="687" name="直線コネクタ 686"/>
        <xdr:cNvCxnSpPr/>
      </xdr:nvCxnSpPr>
      <xdr:spPr>
        <a:xfrm>
          <a:off x="16230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1905</xdr:rowOff>
    </xdr:from>
    <xdr:ext cx="598805" cy="259080"/>
    <xdr:sp macro="" textlink="">
      <xdr:nvSpPr>
        <xdr:cNvPr id="688" name="公債費最大値テキスト"/>
        <xdr:cNvSpPr txBox="1"/>
      </xdr:nvSpPr>
      <xdr:spPr>
        <a:xfrm>
          <a:off x="16370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55245</xdr:rowOff>
    </xdr:from>
    <xdr:to xmlns:xdr="http://schemas.openxmlformats.org/drawingml/2006/spreadsheetDrawing">
      <xdr:col>86</xdr:col>
      <xdr:colOff>25400</xdr:colOff>
      <xdr:row>90</xdr:row>
      <xdr:rowOff>55245</xdr:rowOff>
    </xdr:to>
    <xdr:cxnSp macro="">
      <xdr:nvCxnSpPr>
        <xdr:cNvPr id="689" name="直線コネクタ 688"/>
        <xdr:cNvCxnSpPr/>
      </xdr:nvCxnSpPr>
      <xdr:spPr>
        <a:xfrm>
          <a:off x="16230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144780</xdr:rowOff>
    </xdr:from>
    <xdr:to xmlns:xdr="http://schemas.openxmlformats.org/drawingml/2006/spreadsheetDrawing">
      <xdr:col>85</xdr:col>
      <xdr:colOff>127000</xdr:colOff>
      <xdr:row>96</xdr:row>
      <xdr:rowOff>156845</xdr:rowOff>
    </xdr:to>
    <xdr:cxnSp macro="">
      <xdr:nvCxnSpPr>
        <xdr:cNvPr id="690" name="直線コネクタ 689"/>
        <xdr:cNvCxnSpPr/>
      </xdr:nvCxnSpPr>
      <xdr:spPr>
        <a:xfrm flipV="1">
          <a:off x="15481300" y="1660398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75565</xdr:rowOff>
    </xdr:from>
    <xdr:ext cx="534670" cy="254635"/>
    <xdr:sp macro="" textlink="">
      <xdr:nvSpPr>
        <xdr:cNvPr id="691" name="公債費平均値テキスト"/>
        <xdr:cNvSpPr txBox="1"/>
      </xdr:nvSpPr>
      <xdr:spPr>
        <a:xfrm>
          <a:off x="16370300" y="163633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52705</xdr:rowOff>
    </xdr:from>
    <xdr:to xmlns:xdr="http://schemas.openxmlformats.org/drawingml/2006/spreadsheetDrawing">
      <xdr:col>85</xdr:col>
      <xdr:colOff>177800</xdr:colOff>
      <xdr:row>96</xdr:row>
      <xdr:rowOff>154940</xdr:rowOff>
    </xdr:to>
    <xdr:sp macro="" textlink="">
      <xdr:nvSpPr>
        <xdr:cNvPr id="692" name="フローチャート: 判断 691"/>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156845</xdr:rowOff>
    </xdr:from>
    <xdr:to xmlns:xdr="http://schemas.openxmlformats.org/drawingml/2006/spreadsheetDrawing">
      <xdr:col>81</xdr:col>
      <xdr:colOff>50800</xdr:colOff>
      <xdr:row>96</xdr:row>
      <xdr:rowOff>168275</xdr:rowOff>
    </xdr:to>
    <xdr:cxnSp macro="">
      <xdr:nvCxnSpPr>
        <xdr:cNvPr id="693" name="直線コネクタ 692"/>
        <xdr:cNvCxnSpPr/>
      </xdr:nvCxnSpPr>
      <xdr:spPr>
        <a:xfrm flipV="1">
          <a:off x="14592300" y="166160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49530</xdr:rowOff>
    </xdr:from>
    <xdr:to xmlns:xdr="http://schemas.openxmlformats.org/drawingml/2006/spreadsheetDrawing">
      <xdr:col>81</xdr:col>
      <xdr:colOff>101600</xdr:colOff>
      <xdr:row>96</xdr:row>
      <xdr:rowOff>151130</xdr:rowOff>
    </xdr:to>
    <xdr:sp macro="" textlink="">
      <xdr:nvSpPr>
        <xdr:cNvPr id="694" name="フローチャート: 判断 693"/>
        <xdr:cNvSpPr/>
      </xdr:nvSpPr>
      <xdr:spPr>
        <a:xfrm>
          <a:off x="15430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167640</xdr:rowOff>
    </xdr:from>
    <xdr:ext cx="530225" cy="254635"/>
    <xdr:sp macro="" textlink="">
      <xdr:nvSpPr>
        <xdr:cNvPr id="695" name="テキスト ボックス 694"/>
        <xdr:cNvSpPr txBox="1"/>
      </xdr:nvSpPr>
      <xdr:spPr>
        <a:xfrm>
          <a:off x="15213965" y="16283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158750</xdr:rowOff>
    </xdr:from>
    <xdr:to xmlns:xdr="http://schemas.openxmlformats.org/drawingml/2006/spreadsheetDrawing">
      <xdr:col>76</xdr:col>
      <xdr:colOff>114300</xdr:colOff>
      <xdr:row>96</xdr:row>
      <xdr:rowOff>168275</xdr:rowOff>
    </xdr:to>
    <xdr:cxnSp macro="">
      <xdr:nvCxnSpPr>
        <xdr:cNvPr id="696" name="直線コネクタ 695"/>
        <xdr:cNvCxnSpPr/>
      </xdr:nvCxnSpPr>
      <xdr:spPr>
        <a:xfrm>
          <a:off x="13703300" y="166179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59055</xdr:rowOff>
    </xdr:from>
    <xdr:to xmlns:xdr="http://schemas.openxmlformats.org/drawingml/2006/spreadsheetDrawing">
      <xdr:col>76</xdr:col>
      <xdr:colOff>165100</xdr:colOff>
      <xdr:row>96</xdr:row>
      <xdr:rowOff>160655</xdr:rowOff>
    </xdr:to>
    <xdr:sp macro="" textlink="">
      <xdr:nvSpPr>
        <xdr:cNvPr id="697" name="フローチャート: 判断 696"/>
        <xdr:cNvSpPr/>
      </xdr:nvSpPr>
      <xdr:spPr>
        <a:xfrm>
          <a:off x="14541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6350</xdr:rowOff>
    </xdr:from>
    <xdr:ext cx="530225" cy="254635"/>
    <xdr:sp macro="" textlink="">
      <xdr:nvSpPr>
        <xdr:cNvPr id="698" name="テキスト ボックス 697"/>
        <xdr:cNvSpPr txBox="1"/>
      </xdr:nvSpPr>
      <xdr:spPr>
        <a:xfrm>
          <a:off x="14324965" y="16294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158750</xdr:rowOff>
    </xdr:from>
    <xdr:to xmlns:xdr="http://schemas.openxmlformats.org/drawingml/2006/spreadsheetDrawing">
      <xdr:col>71</xdr:col>
      <xdr:colOff>177800</xdr:colOff>
      <xdr:row>97</xdr:row>
      <xdr:rowOff>20955</xdr:rowOff>
    </xdr:to>
    <xdr:cxnSp macro="">
      <xdr:nvCxnSpPr>
        <xdr:cNvPr id="699" name="直線コネクタ 698"/>
        <xdr:cNvCxnSpPr/>
      </xdr:nvCxnSpPr>
      <xdr:spPr>
        <a:xfrm flipV="1">
          <a:off x="12814300" y="166179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64135</xdr:rowOff>
    </xdr:from>
    <xdr:to xmlns:xdr="http://schemas.openxmlformats.org/drawingml/2006/spreadsheetDrawing">
      <xdr:col>72</xdr:col>
      <xdr:colOff>38100</xdr:colOff>
      <xdr:row>96</xdr:row>
      <xdr:rowOff>166370</xdr:rowOff>
    </xdr:to>
    <xdr:sp macro="" textlink="">
      <xdr:nvSpPr>
        <xdr:cNvPr id="700" name="フローチャート: 判断 699"/>
        <xdr:cNvSpPr/>
      </xdr:nvSpPr>
      <xdr:spPr>
        <a:xfrm>
          <a:off x="13652500" y="16523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10795</xdr:rowOff>
    </xdr:from>
    <xdr:ext cx="530225" cy="258445"/>
    <xdr:sp macro="" textlink="">
      <xdr:nvSpPr>
        <xdr:cNvPr id="701" name="テキスト ボックス 700"/>
        <xdr:cNvSpPr txBox="1"/>
      </xdr:nvSpPr>
      <xdr:spPr>
        <a:xfrm>
          <a:off x="13435965" y="162985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47625</xdr:rowOff>
    </xdr:from>
    <xdr:to xmlns:xdr="http://schemas.openxmlformats.org/drawingml/2006/spreadsheetDrawing">
      <xdr:col>67</xdr:col>
      <xdr:colOff>101600</xdr:colOff>
      <xdr:row>96</xdr:row>
      <xdr:rowOff>149225</xdr:rowOff>
    </xdr:to>
    <xdr:sp macro="" textlink="">
      <xdr:nvSpPr>
        <xdr:cNvPr id="702" name="フローチャート: 判断 701"/>
        <xdr:cNvSpPr/>
      </xdr:nvSpPr>
      <xdr:spPr>
        <a:xfrm>
          <a:off x="12763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166370</xdr:rowOff>
    </xdr:from>
    <xdr:ext cx="530225" cy="254635"/>
    <xdr:sp macro="" textlink="">
      <xdr:nvSpPr>
        <xdr:cNvPr id="703" name="テキスト ボックス 702"/>
        <xdr:cNvSpPr txBox="1"/>
      </xdr:nvSpPr>
      <xdr:spPr>
        <a:xfrm>
          <a:off x="12546965" y="16282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93980</xdr:rowOff>
    </xdr:from>
    <xdr:to xmlns:xdr="http://schemas.openxmlformats.org/drawingml/2006/spreadsheetDrawing">
      <xdr:col>85</xdr:col>
      <xdr:colOff>177800</xdr:colOff>
      <xdr:row>97</xdr:row>
      <xdr:rowOff>24130</xdr:rowOff>
    </xdr:to>
    <xdr:sp macro="" textlink="">
      <xdr:nvSpPr>
        <xdr:cNvPr id="709" name="楕円 708"/>
        <xdr:cNvSpPr/>
      </xdr:nvSpPr>
      <xdr:spPr>
        <a:xfrm>
          <a:off x="162687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72390</xdr:rowOff>
    </xdr:from>
    <xdr:ext cx="534670" cy="259080"/>
    <xdr:sp macro="" textlink="">
      <xdr:nvSpPr>
        <xdr:cNvPr id="710" name="公債費該当値テキスト"/>
        <xdr:cNvSpPr txBox="1"/>
      </xdr:nvSpPr>
      <xdr:spPr>
        <a:xfrm>
          <a:off x="16370300" y="16531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106045</xdr:rowOff>
    </xdr:from>
    <xdr:to xmlns:xdr="http://schemas.openxmlformats.org/drawingml/2006/spreadsheetDrawing">
      <xdr:col>81</xdr:col>
      <xdr:colOff>101600</xdr:colOff>
      <xdr:row>97</xdr:row>
      <xdr:rowOff>36195</xdr:rowOff>
    </xdr:to>
    <xdr:sp macro="" textlink="">
      <xdr:nvSpPr>
        <xdr:cNvPr id="711" name="楕円 710"/>
        <xdr:cNvSpPr/>
      </xdr:nvSpPr>
      <xdr:spPr>
        <a:xfrm>
          <a:off x="15430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27305</xdr:rowOff>
    </xdr:from>
    <xdr:ext cx="530225" cy="259080"/>
    <xdr:sp macro="" textlink="">
      <xdr:nvSpPr>
        <xdr:cNvPr id="712" name="テキスト ボックス 711"/>
        <xdr:cNvSpPr txBox="1"/>
      </xdr:nvSpPr>
      <xdr:spPr>
        <a:xfrm>
          <a:off x="15213965" y="1665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117475</xdr:rowOff>
    </xdr:from>
    <xdr:to xmlns:xdr="http://schemas.openxmlformats.org/drawingml/2006/spreadsheetDrawing">
      <xdr:col>76</xdr:col>
      <xdr:colOff>165100</xdr:colOff>
      <xdr:row>97</xdr:row>
      <xdr:rowOff>47625</xdr:rowOff>
    </xdr:to>
    <xdr:sp macro="" textlink="">
      <xdr:nvSpPr>
        <xdr:cNvPr id="713" name="楕円 712"/>
        <xdr:cNvSpPr/>
      </xdr:nvSpPr>
      <xdr:spPr>
        <a:xfrm>
          <a:off x="14541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38735</xdr:rowOff>
    </xdr:from>
    <xdr:ext cx="530225" cy="259080"/>
    <xdr:sp macro="" textlink="">
      <xdr:nvSpPr>
        <xdr:cNvPr id="714" name="テキスト ボックス 713"/>
        <xdr:cNvSpPr txBox="1"/>
      </xdr:nvSpPr>
      <xdr:spPr>
        <a:xfrm>
          <a:off x="14324965" y="16669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107950</xdr:rowOff>
    </xdr:from>
    <xdr:to xmlns:xdr="http://schemas.openxmlformats.org/drawingml/2006/spreadsheetDrawing">
      <xdr:col>72</xdr:col>
      <xdr:colOff>38100</xdr:colOff>
      <xdr:row>97</xdr:row>
      <xdr:rowOff>38100</xdr:rowOff>
    </xdr:to>
    <xdr:sp macro="" textlink="">
      <xdr:nvSpPr>
        <xdr:cNvPr id="715" name="楕円 714"/>
        <xdr:cNvSpPr/>
      </xdr:nvSpPr>
      <xdr:spPr>
        <a:xfrm>
          <a:off x="136525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29210</xdr:rowOff>
    </xdr:from>
    <xdr:ext cx="530225" cy="254635"/>
    <xdr:sp macro="" textlink="">
      <xdr:nvSpPr>
        <xdr:cNvPr id="716" name="テキスト ボックス 715"/>
        <xdr:cNvSpPr txBox="1"/>
      </xdr:nvSpPr>
      <xdr:spPr>
        <a:xfrm>
          <a:off x="13435965" y="16659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141605</xdr:rowOff>
    </xdr:from>
    <xdr:to xmlns:xdr="http://schemas.openxmlformats.org/drawingml/2006/spreadsheetDrawing">
      <xdr:col>67</xdr:col>
      <xdr:colOff>101600</xdr:colOff>
      <xdr:row>97</xdr:row>
      <xdr:rowOff>71755</xdr:rowOff>
    </xdr:to>
    <xdr:sp macro="" textlink="">
      <xdr:nvSpPr>
        <xdr:cNvPr id="717" name="楕円 716"/>
        <xdr:cNvSpPr/>
      </xdr:nvSpPr>
      <xdr:spPr>
        <a:xfrm>
          <a:off x="12763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63500</xdr:rowOff>
    </xdr:from>
    <xdr:ext cx="530225" cy="254635"/>
    <xdr:sp macro="" textlink="">
      <xdr:nvSpPr>
        <xdr:cNvPr id="718" name="テキスト ボックス 717"/>
        <xdr:cNvSpPr txBox="1"/>
      </xdr:nvSpPr>
      <xdr:spPr>
        <a:xfrm>
          <a:off x="12546965" y="166941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7" name="テキスト ボックス 72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4475" cy="259080"/>
    <xdr:sp macro="" textlink="">
      <xdr:nvSpPr>
        <xdr:cNvPr id="730" name="テキスト ボックス 729"/>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2915" cy="254635"/>
    <xdr:sp macro="" textlink="">
      <xdr:nvSpPr>
        <xdr:cNvPr id="732" name="テキスト ボックス 731"/>
        <xdr:cNvSpPr txBox="1"/>
      </xdr:nvSpPr>
      <xdr:spPr>
        <a:xfrm>
          <a:off x="17820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2915" cy="259080"/>
    <xdr:sp macro="" textlink="">
      <xdr:nvSpPr>
        <xdr:cNvPr id="734" name="テキスト ボックス 733"/>
        <xdr:cNvSpPr txBox="1"/>
      </xdr:nvSpPr>
      <xdr:spPr>
        <a:xfrm>
          <a:off x="17820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2915" cy="254635"/>
    <xdr:sp macro="" textlink="">
      <xdr:nvSpPr>
        <xdr:cNvPr id="736" name="テキスト ボックス 735"/>
        <xdr:cNvSpPr txBox="1"/>
      </xdr:nvSpPr>
      <xdr:spPr>
        <a:xfrm>
          <a:off x="17820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2915" cy="258445"/>
    <xdr:sp macro="" textlink="">
      <xdr:nvSpPr>
        <xdr:cNvPr id="738" name="テキスト ボックス 737"/>
        <xdr:cNvSpPr txBox="1"/>
      </xdr:nvSpPr>
      <xdr:spPr>
        <a:xfrm>
          <a:off x="17820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0" name="テキスト ボックス 73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42" name="テキスト ボックス 741"/>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52070</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2159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126365</xdr:rowOff>
    </xdr:from>
    <xdr:ext cx="249555" cy="259080"/>
    <xdr:sp macro="" textlink="">
      <xdr:nvSpPr>
        <xdr:cNvPr id="745" name="諸支出金最小値テキスト"/>
        <xdr:cNvSpPr txBox="1"/>
      </xdr:nvSpPr>
      <xdr:spPr>
        <a:xfrm>
          <a:off x="2221230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170180</xdr:rowOff>
    </xdr:from>
    <xdr:ext cx="469900" cy="259080"/>
    <xdr:sp macro="" textlink="">
      <xdr:nvSpPr>
        <xdr:cNvPr id="747" name="諸支出金最大値テキスト"/>
        <xdr:cNvSpPr txBox="1"/>
      </xdr:nvSpPr>
      <xdr:spPr>
        <a:xfrm>
          <a:off x="22212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52070</xdr:rowOff>
    </xdr:from>
    <xdr:to xmlns:xdr="http://schemas.openxmlformats.org/drawingml/2006/spreadsheetDrawing">
      <xdr:col>116</xdr:col>
      <xdr:colOff>152400</xdr:colOff>
      <xdr:row>30</xdr:row>
      <xdr:rowOff>52070</xdr:rowOff>
    </xdr:to>
    <xdr:cxnSp macro="">
      <xdr:nvCxnSpPr>
        <xdr:cNvPr id="748" name="直線コネクタ 747"/>
        <xdr:cNvCxnSpPr/>
      </xdr:nvCxnSpPr>
      <xdr:spPr>
        <a:xfrm>
          <a:off x="22072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43815</xdr:rowOff>
    </xdr:from>
    <xdr:ext cx="378460" cy="254635"/>
    <xdr:sp macro="" textlink="">
      <xdr:nvSpPr>
        <xdr:cNvPr id="750" name="諸支出金平均値テキスト"/>
        <xdr:cNvSpPr txBox="1"/>
      </xdr:nvSpPr>
      <xdr:spPr>
        <a:xfrm>
          <a:off x="22212300" y="655891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20955</xdr:rowOff>
    </xdr:from>
    <xdr:to xmlns:xdr="http://schemas.openxmlformats.org/drawingml/2006/spreadsheetDrawing">
      <xdr:col>116</xdr:col>
      <xdr:colOff>114300</xdr:colOff>
      <xdr:row>39</xdr:row>
      <xdr:rowOff>122555</xdr:rowOff>
    </xdr:to>
    <xdr:sp macro="" textlink="">
      <xdr:nvSpPr>
        <xdr:cNvPr id="751" name="フローチャート: 判断 750"/>
        <xdr:cNvSpPr/>
      </xdr:nvSpPr>
      <xdr:spPr>
        <a:xfrm>
          <a:off x="22110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29210</xdr:rowOff>
    </xdr:from>
    <xdr:to xmlns:xdr="http://schemas.openxmlformats.org/drawingml/2006/spreadsheetDrawing">
      <xdr:col>112</xdr:col>
      <xdr:colOff>38100</xdr:colOff>
      <xdr:row>39</xdr:row>
      <xdr:rowOff>130175</xdr:rowOff>
    </xdr:to>
    <xdr:sp macro="" textlink="">
      <xdr:nvSpPr>
        <xdr:cNvPr id="753" name="フローチャート: 判断 752"/>
        <xdr:cNvSpPr/>
      </xdr:nvSpPr>
      <xdr:spPr>
        <a:xfrm>
          <a:off x="21272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146685</xdr:rowOff>
    </xdr:from>
    <xdr:ext cx="378460" cy="254635"/>
    <xdr:sp macro="" textlink="">
      <xdr:nvSpPr>
        <xdr:cNvPr id="754" name="テキスト ボックス 753"/>
        <xdr:cNvSpPr txBox="1"/>
      </xdr:nvSpPr>
      <xdr:spPr>
        <a:xfrm>
          <a:off x="21134070" y="64903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30480</xdr:rowOff>
    </xdr:from>
    <xdr:to xmlns:xdr="http://schemas.openxmlformats.org/drawingml/2006/spreadsheetDrawing">
      <xdr:col>107</xdr:col>
      <xdr:colOff>101600</xdr:colOff>
      <xdr:row>39</xdr:row>
      <xdr:rowOff>132080</xdr:rowOff>
    </xdr:to>
    <xdr:sp macro="" textlink="">
      <xdr:nvSpPr>
        <xdr:cNvPr id="756" name="フローチャート: 判断 755"/>
        <xdr:cNvSpPr/>
      </xdr:nvSpPr>
      <xdr:spPr>
        <a:xfrm>
          <a:off x="20383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148590</xdr:rowOff>
    </xdr:from>
    <xdr:ext cx="378460" cy="259080"/>
    <xdr:sp macro="" textlink="">
      <xdr:nvSpPr>
        <xdr:cNvPr id="757" name="テキスト ボックス 756"/>
        <xdr:cNvSpPr txBox="1"/>
      </xdr:nvSpPr>
      <xdr:spPr>
        <a:xfrm>
          <a:off x="2024507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19685</xdr:rowOff>
    </xdr:from>
    <xdr:to xmlns:xdr="http://schemas.openxmlformats.org/drawingml/2006/spreadsheetDrawing">
      <xdr:col>102</xdr:col>
      <xdr:colOff>165100</xdr:colOff>
      <xdr:row>39</xdr:row>
      <xdr:rowOff>121285</xdr:rowOff>
    </xdr:to>
    <xdr:sp macro="" textlink="">
      <xdr:nvSpPr>
        <xdr:cNvPr id="759" name="フローチャート: 判断 758"/>
        <xdr:cNvSpPr/>
      </xdr:nvSpPr>
      <xdr:spPr>
        <a:xfrm>
          <a:off x="19494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137795</xdr:rowOff>
    </xdr:from>
    <xdr:ext cx="378460" cy="259080"/>
    <xdr:sp macro="" textlink="">
      <xdr:nvSpPr>
        <xdr:cNvPr id="760" name="テキスト ボックス 759"/>
        <xdr:cNvSpPr txBox="1"/>
      </xdr:nvSpPr>
      <xdr:spPr>
        <a:xfrm>
          <a:off x="19356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34925</xdr:rowOff>
    </xdr:from>
    <xdr:to xmlns:xdr="http://schemas.openxmlformats.org/drawingml/2006/spreadsheetDrawing">
      <xdr:col>98</xdr:col>
      <xdr:colOff>38100</xdr:colOff>
      <xdr:row>39</xdr:row>
      <xdr:rowOff>136525</xdr:rowOff>
    </xdr:to>
    <xdr:sp macro="" textlink="">
      <xdr:nvSpPr>
        <xdr:cNvPr id="761" name="フローチャート: 判断 760"/>
        <xdr:cNvSpPr/>
      </xdr:nvSpPr>
      <xdr:spPr>
        <a:xfrm>
          <a:off x="18605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153035</xdr:rowOff>
    </xdr:from>
    <xdr:ext cx="313690" cy="259080"/>
    <xdr:sp macro="" textlink="">
      <xdr:nvSpPr>
        <xdr:cNvPr id="762" name="テキスト ボックス 761"/>
        <xdr:cNvSpPr txBox="1"/>
      </xdr:nvSpPr>
      <xdr:spPr>
        <a:xfrm>
          <a:off x="18499455" y="6496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170815</xdr:rowOff>
    </xdr:from>
    <xdr:ext cx="249555" cy="258445"/>
    <xdr:sp macro="" textlink="">
      <xdr:nvSpPr>
        <xdr:cNvPr id="769" name="諸支出金該当値テキスト"/>
        <xdr:cNvSpPr txBox="1"/>
      </xdr:nvSpPr>
      <xdr:spPr>
        <a:xfrm>
          <a:off x="2221230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5110" cy="259080"/>
    <xdr:sp macro="" textlink="">
      <xdr:nvSpPr>
        <xdr:cNvPr id="771" name="テキスト ボックス 770"/>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5110" cy="259080"/>
    <xdr:sp macro="" textlink="">
      <xdr:nvSpPr>
        <xdr:cNvPr id="773" name="テキスト ボックス 772"/>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5110" cy="259080"/>
    <xdr:sp macro="" textlink="">
      <xdr:nvSpPr>
        <xdr:cNvPr id="775" name="テキスト ボックス 774"/>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5110" cy="259080"/>
    <xdr:sp macro="" textlink="">
      <xdr:nvSpPr>
        <xdr:cNvPr id="777" name="テキスト ボックス 776"/>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6" name="テキスト ボックス 785"/>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89" name="テキスト ボックス 788"/>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91" name="テキスト ボックス 790"/>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803" name="テキスト ボックス 802"/>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806" name="テキスト ボックス 805"/>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09" name="テキスト ボックス 808"/>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11" name="テキスト ボックス 810"/>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20" name="テキスト ボックス 819"/>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22" name="テキスト ボックス 821"/>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24" name="テキスト ボックス 823"/>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26" name="テキスト ボックス 825"/>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総務費及び商工費の住民一人当たりコストはそれぞれ120,581</a:t>
          </a:r>
          <a:r>
            <a:rPr kumimoji="1" lang="ja-JP" altLang="en-US" sz="1300">
              <a:latin typeface="ＭＳ Ｐゴシック"/>
              <a:ea typeface="ＭＳ Ｐゴシック"/>
            </a:rPr>
            <a:t>円及び30,379円となっており、類似団体内順位も108</a:t>
          </a:r>
          <a:r>
            <a:rPr kumimoji="1" lang="ja-JP" altLang="en-US" sz="1300">
              <a:latin typeface="ＭＳ Ｐゴシック"/>
              <a:ea typeface="ＭＳ Ｐゴシック"/>
            </a:rPr>
            <a:t>団体中6</a:t>
          </a:r>
          <a:r>
            <a:rPr kumimoji="1" lang="ja-JP" altLang="en-US" sz="1300">
              <a:latin typeface="ＭＳ Ｐゴシック"/>
              <a:ea typeface="ＭＳ Ｐゴシック"/>
            </a:rPr>
            <a:t>位及び7位に位置し、コストが高い状態となっている。主な要因は、プレミアム付き商品券発行などの経済対策や、コロナ禍で利用者が減少したバス路線維持に係る補助事業の実施によるものである。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民生費の住民一人当たりコストは231,532</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団体中13</a:t>
          </a:r>
          <a:r>
            <a:rPr kumimoji="1" lang="ja-JP" altLang="en-US" sz="1300">
              <a:latin typeface="ＭＳ Ｐゴシック"/>
              <a:ea typeface="ＭＳ Ｐゴシック"/>
            </a:rPr>
            <a:t>位に位置し、コストが高い状態となっている。主な要因は、性質別歳出決算分析における扶助費と同様の理由によるものである。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災害復旧費の住民一人当りのコストは5,860</a:t>
          </a:r>
          <a:r>
            <a:rPr kumimoji="1" lang="ja-JP" altLang="en-US" sz="1300">
              <a:latin typeface="ＭＳ Ｐゴシック"/>
              <a:ea typeface="ＭＳ Ｐゴシック"/>
            </a:rPr>
            <a:t>円となっており、類似団体内順位も108</a:t>
          </a:r>
          <a:r>
            <a:rPr kumimoji="1" lang="ja-JP" altLang="en-US" sz="1300">
              <a:latin typeface="ＭＳ Ｐゴシック"/>
              <a:ea typeface="ＭＳ Ｐゴシック"/>
            </a:rPr>
            <a:t>団体中6</a:t>
          </a:r>
          <a:r>
            <a:rPr kumimoji="1" lang="ja-JP" altLang="en-US" sz="1300">
              <a:latin typeface="ＭＳ Ｐゴシック"/>
              <a:ea typeface="ＭＳ Ｐゴシック"/>
            </a:rPr>
            <a:t>位に位置し、コストが高い状態となっている。主な要因としては、</a:t>
          </a:r>
          <a:r>
            <a:rPr kumimoji="1" lang="ja-JP" altLang="en-US" sz="1300">
              <a:latin typeface="ＭＳ Ｐゴシック"/>
              <a:ea typeface="ＭＳ Ｐゴシック"/>
            </a:rPr>
            <a:t>性質別歳出決算分析における扶助費と同様の理由によるものである。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財政調整基金については、税収増や地方交付税の増により、取り崩し額が抑制され、</a:t>
          </a:r>
          <a:r>
            <a:rPr kumimoji="1" lang="ja-JP" altLang="en-US" sz="1400">
              <a:latin typeface="ＭＳ ゴシック"/>
              <a:ea typeface="ＭＳ ゴシック"/>
            </a:rPr>
            <a:t>前年度より増加した。</a:t>
          </a:r>
          <a:endParaRPr kumimoji="1" lang="ja-JP" altLang="en-US" sz="1400">
            <a:latin typeface="ＭＳ ゴシック"/>
            <a:ea typeface="ＭＳ ゴシック"/>
          </a:endParaRPr>
        </a:p>
        <a:p>
          <a:r>
            <a:rPr kumimoji="1" lang="ja-JP" altLang="en-US" sz="1400">
              <a:latin typeface="ＭＳ ゴシック"/>
              <a:ea typeface="ＭＳ ゴシック"/>
            </a:rPr>
            <a:t>　また、上記の理由に加え、繰越明許により実施予定だった災害復旧事業の工事が進まず多額の不用が発生したため、実質収支額も増額</a:t>
          </a:r>
          <a:r>
            <a:rPr kumimoji="1" lang="ja-JP" altLang="en-US" sz="1400">
              <a:latin typeface="ＭＳ ゴシック"/>
              <a:ea typeface="ＭＳ ゴシック"/>
            </a:rPr>
            <a:t>となった。</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全ての会計において赤字は算出されなかった。</a:t>
          </a:r>
          <a:endParaRPr kumimoji="1" lang="ja-JP" altLang="en-US" sz="1400">
            <a:latin typeface="ＭＳ ゴシック"/>
            <a:ea typeface="ＭＳ ゴシック"/>
          </a:endParaRPr>
        </a:p>
        <a:p>
          <a:r>
            <a:rPr kumimoji="1" lang="ja-JP" altLang="en-US" sz="1400">
              <a:latin typeface="ＭＳ ゴシック"/>
              <a:ea typeface="ＭＳ ゴシック"/>
            </a:rPr>
            <a:t>　モーターボート競走事業会計については、新型コロナウイルス感染症の影響に</a:t>
          </a:r>
          <a:r>
            <a:rPr kumimoji="1" lang="ja-JP" altLang="en-US" sz="1400">
              <a:solidFill>
                <a:sysClr val="windowText" lastClr="000000"/>
              </a:solidFill>
              <a:latin typeface="ＭＳ ゴシック"/>
              <a:ea typeface="ＭＳ ゴシック"/>
            </a:rPr>
            <a:t>より</a:t>
          </a:r>
          <a:r>
            <a:rPr kumimoji="1" lang="ja-JP" altLang="en-US" sz="1400">
              <a:solidFill>
                <a:sysClr val="windowText" lastClr="000000"/>
              </a:solidFill>
              <a:latin typeface="ＭＳ ゴシック"/>
              <a:ea typeface="ＭＳ ゴシック"/>
            </a:rPr>
            <a:t>人数制限を実施して</a:t>
          </a:r>
          <a:r>
            <a:rPr kumimoji="1" lang="ja-JP" altLang="en-US" sz="1400">
              <a:latin typeface="ＭＳ ゴシック"/>
              <a:ea typeface="ＭＳ ゴシック"/>
            </a:rPr>
            <a:t>の開催もあったが、ＳＧやＧ１といった主要レースの開催や、</a:t>
          </a:r>
          <a:r>
            <a:rPr kumimoji="1" lang="ja-JP" altLang="en-US" sz="1400">
              <a:latin typeface="ＭＳ ゴシック"/>
              <a:ea typeface="ＭＳ ゴシック"/>
            </a:rPr>
            <a:t>電話投票などの広域発売による売上が好調に伸長し、</a:t>
          </a:r>
          <a:r>
            <a:rPr kumimoji="1" lang="ja-JP" altLang="en-US" sz="1400">
              <a:latin typeface="ＭＳ ゴシック"/>
              <a:ea typeface="ＭＳ ゴシック"/>
            </a:rPr>
            <a:t>開設以来過去最高売上を更新し、2年連続売上日本一を達成した。また、純利益も前年度比30</a:t>
          </a:r>
          <a:r>
            <a:rPr kumimoji="1" lang="ja-JP" altLang="en-US" sz="1400">
              <a:latin typeface="ＭＳ ゴシック"/>
              <a:ea typeface="ＭＳ ゴシック"/>
            </a:rPr>
            <a:t>億円の増となり、180.4</a:t>
          </a:r>
          <a:r>
            <a:rPr kumimoji="1" lang="ja-JP" altLang="en-US" sz="1400">
              <a:latin typeface="ＭＳ ゴシック"/>
              <a:ea typeface="ＭＳ ゴシック"/>
            </a:rPr>
            <a:t>億円を達成した。今後は、新型コロナウイルス感染拡大防止対策を徹底しながら、ＳＧレースやＧ１レース開催などにより更なる売上拡大と収益の増大を図るとともに、不測の事態にも対応できる強固な経営基盤を構築し、継続的な市財政への貢献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市立病院整備事業（</a:t>
          </a:r>
          <a:r>
            <a:rPr kumimoji="1" lang="en-US" altLang="ja-JP" sz="1400">
              <a:latin typeface="ＭＳ ゴシック"/>
              <a:ea typeface="ＭＳ ゴシック"/>
            </a:rPr>
            <a:t>H27～29</a:t>
          </a:r>
          <a:r>
            <a:rPr kumimoji="1" lang="ja-JP" altLang="en-US" sz="1400">
              <a:latin typeface="ＭＳ ゴシック"/>
              <a:ea typeface="ＭＳ ゴシック"/>
            </a:rPr>
            <a:t>年債</a:t>
          </a:r>
          <a:r>
            <a:rPr kumimoji="1" lang="ja-JP" altLang="en-US" sz="1400">
              <a:latin typeface="ＭＳ ゴシック"/>
              <a:ea typeface="ＭＳ ゴシック"/>
            </a:rPr>
            <a:t>）の元利償還金の額</a:t>
          </a:r>
          <a:r>
            <a:rPr kumimoji="1" lang="ja-JP" altLang="en-US" sz="1400">
              <a:solidFill>
                <a:sysClr val="windowText" lastClr="000000"/>
              </a:solidFill>
              <a:latin typeface="ＭＳ ゴシック"/>
              <a:ea typeface="ＭＳ ゴシック"/>
            </a:rPr>
            <a:t>が</a:t>
          </a:r>
          <a:r>
            <a:rPr kumimoji="1" lang="ja-JP" altLang="en-US" sz="1400">
              <a:solidFill>
                <a:sysClr val="windowText" lastClr="000000"/>
              </a:solidFill>
              <a:latin typeface="ＭＳ ゴシック"/>
              <a:ea typeface="ＭＳ ゴシック"/>
            </a:rPr>
            <a:t>増加したこと等により、元利償還金全体が</a:t>
          </a:r>
          <a:r>
            <a:rPr kumimoji="1" lang="ja-JP" altLang="en-US" sz="1400">
              <a:solidFill>
                <a:sysClr val="windowText" lastClr="000000"/>
              </a:solidFill>
              <a:latin typeface="ＭＳ ゴシック"/>
              <a:ea typeface="ＭＳ ゴシック"/>
            </a:rPr>
            <a:t>増加した。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今後は、</a:t>
          </a:r>
          <a:r>
            <a:rPr kumimoji="1" lang="ja-JP" altLang="en-US" sz="1400">
              <a:solidFill>
                <a:sysClr val="windowText" lastClr="000000"/>
              </a:solidFill>
              <a:latin typeface="ＭＳ ゴシック"/>
              <a:ea typeface="ＭＳ ゴシック"/>
            </a:rPr>
            <a:t>新</a:t>
          </a:r>
          <a:r>
            <a:rPr kumimoji="1" lang="ja-JP" altLang="en-US" sz="1400">
              <a:solidFill>
                <a:sysClr val="windowText" lastClr="000000"/>
              </a:solidFill>
              <a:latin typeface="ＭＳ ゴシック"/>
              <a:ea typeface="ＭＳ ゴシック"/>
            </a:rPr>
            <a:t>幹線</a:t>
          </a:r>
          <a:r>
            <a:rPr kumimoji="1" lang="ja-JP" altLang="en-US" sz="1400">
              <a:latin typeface="ＭＳ ゴシック"/>
              <a:ea typeface="ＭＳ ゴシック"/>
            </a:rPr>
            <a:t>新大村駅周辺整備事業（</a:t>
          </a:r>
          <a:r>
            <a:rPr kumimoji="1" lang="en-US" altLang="ja-JP" sz="1400">
              <a:latin typeface="ＭＳ ゴシック"/>
              <a:ea typeface="ＭＳ ゴシック"/>
            </a:rPr>
            <a:t>R3</a:t>
          </a:r>
          <a:r>
            <a:rPr kumimoji="1" lang="ja-JP" altLang="en-US" sz="1400">
              <a:latin typeface="ＭＳ ゴシック"/>
              <a:ea typeface="ＭＳ ゴシック"/>
            </a:rPr>
            <a:t>年度元金償還開始）などの大型事業の償還開始により元利償還金は増加していく見込みであるが、モーターボート競走事業収益基金を活用して新規発行債を抑制するなど、公債費の適正化を図っていく。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長崎県大村市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起債発行額を元金償還額が上回ったため、一般会計の地方債現在高は減少し、同様の理由で公営企業債等繰入見</a:t>
          </a:r>
          <a:r>
            <a:rPr kumimoji="1" lang="ja-JP" altLang="en-US" sz="1400">
              <a:solidFill>
                <a:sysClr val="windowText" lastClr="000000"/>
              </a:solidFill>
              <a:latin typeface="ＭＳ ゴシック"/>
              <a:ea typeface="ＭＳ ゴシック"/>
            </a:rPr>
            <a:t>込額</a:t>
          </a:r>
          <a:r>
            <a:rPr kumimoji="1" lang="ja-JP" altLang="en-US" sz="1400">
              <a:solidFill>
                <a:sysClr val="windowText" lastClr="000000"/>
              </a:solidFill>
              <a:latin typeface="ＭＳ ゴシック"/>
              <a:ea typeface="ＭＳ ゴシック"/>
            </a:rPr>
            <a:t>も</a:t>
          </a:r>
          <a:r>
            <a:rPr kumimoji="1" lang="ja-JP" altLang="en-US" sz="1400">
              <a:solidFill>
                <a:sysClr val="windowText" lastClr="000000"/>
              </a:solidFill>
              <a:latin typeface="ＭＳ ゴシック"/>
              <a:ea typeface="ＭＳ ゴシック"/>
            </a:rPr>
            <a:t>減少した。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また、モーターボート事業収入を財源とする基金積立を実施したことから、充当可能基金は増加した。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以上の理由により、将来負担比率は</a:t>
          </a:r>
          <a:r>
            <a:rPr kumimoji="1" lang="ja-JP" altLang="en-US" sz="1400">
              <a:solidFill>
                <a:sysClr val="windowText" lastClr="000000"/>
              </a:solidFill>
              <a:latin typeface="ＭＳ ゴシック"/>
              <a:ea typeface="ＭＳ ゴシック"/>
            </a:rPr>
            <a:t>生じなかったことから</a:t>
          </a:r>
          <a:r>
            <a:rPr kumimoji="1" lang="ja-JP" altLang="en-US" sz="1400">
              <a:solidFill>
                <a:sysClr val="windowText" lastClr="000000"/>
              </a:solidFill>
              <a:latin typeface="ＭＳ ゴシック"/>
              <a:ea typeface="ＭＳ ゴシック"/>
            </a:rPr>
            <a:t>、早期健全化判断基準を大幅に下回っている。</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今後、大型建設事業の</a:t>
          </a:r>
          <a:r>
            <a:rPr kumimoji="1" lang="ja-JP" altLang="en-US" sz="1400">
              <a:latin typeface="ＭＳ ゴシック"/>
              <a:ea typeface="ＭＳ ゴシック"/>
            </a:rPr>
            <a:t>実施が予定されており、将来負担額は増加していく見込みであるが、地方交付税措置の</a:t>
          </a:r>
          <a:r>
            <a:rPr kumimoji="1" lang="ja-JP" altLang="en-US" sz="1400">
              <a:solidFill>
                <a:sysClr val="windowText" lastClr="000000"/>
              </a:solidFill>
              <a:latin typeface="ＭＳ ゴシック"/>
              <a:ea typeface="ＭＳ ゴシック"/>
            </a:rPr>
            <a:t>ない資金手当債の発行抑制や、過去に借り入れた高金利市債</a:t>
          </a:r>
          <a:r>
            <a:rPr kumimoji="1" lang="ja-JP" altLang="en-US" sz="1400">
              <a:solidFill>
                <a:sysClr val="windowText" lastClr="000000"/>
              </a:solidFill>
              <a:latin typeface="ＭＳ ゴシック"/>
              <a:ea typeface="ＭＳ ゴシック"/>
            </a:rPr>
            <a:t>に</a:t>
          </a:r>
          <a:r>
            <a:rPr kumimoji="1" lang="ja-JP" altLang="en-US" sz="1400">
              <a:solidFill>
                <a:sysClr val="windowText" lastClr="000000"/>
              </a:solidFill>
              <a:latin typeface="ＭＳ ゴシック"/>
              <a:ea typeface="ＭＳ ゴシック"/>
            </a:rPr>
            <a:t>モー</a:t>
          </a:r>
          <a:r>
            <a:rPr kumimoji="1" lang="ja-JP" altLang="en-US" sz="1400">
              <a:latin typeface="ＭＳ ゴシック"/>
              <a:ea typeface="ＭＳ ゴシック"/>
            </a:rPr>
            <a:t>ターボート競走事業収益基金を活用し繰上償還するなど、公債費の適正化を図っていく。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長崎県大村市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大型建設事業実施により41.3</a:t>
          </a:r>
          <a:r>
            <a:rPr kumimoji="1" lang="ja-JP" altLang="en-US" sz="1300">
              <a:solidFill>
                <a:schemeClr val="dk1"/>
              </a:solidFill>
              <a:effectLst/>
              <a:latin typeface="ＭＳ ゴシック"/>
              <a:ea typeface="ＭＳ ゴシック"/>
              <a:cs typeface="+mn-cs"/>
            </a:rPr>
            <a:t>億円取崩したが</a:t>
          </a:r>
          <a:r>
            <a:rPr kumimoji="1" lang="ja-JP" altLang="en-US" sz="1300">
              <a:solidFill>
                <a:sysClr val="windowText" lastClr="000000"/>
              </a:solidFill>
              <a:effectLst/>
              <a:latin typeface="ＭＳ ゴシック"/>
              <a:ea typeface="ＭＳ ゴシック"/>
              <a:cs typeface="+mn-cs"/>
            </a:rPr>
            <a:t>、モーターボート</a:t>
          </a:r>
          <a:r>
            <a:rPr kumimoji="1" lang="ja-JP" altLang="en-US" sz="1300">
              <a:solidFill>
                <a:sysClr val="windowText" lastClr="000000"/>
              </a:solidFill>
              <a:effectLst/>
              <a:latin typeface="ＭＳ ゴシック"/>
              <a:ea typeface="ＭＳ ゴシック"/>
              <a:cs typeface="+mn-cs"/>
            </a:rPr>
            <a:t>競走</a:t>
          </a:r>
          <a:r>
            <a:rPr kumimoji="1" lang="ja-JP" altLang="en-US" sz="1300">
              <a:solidFill>
                <a:sysClr val="windowText" lastClr="000000"/>
              </a:solidFill>
              <a:effectLst/>
              <a:latin typeface="ＭＳ ゴシック"/>
              <a:ea typeface="ＭＳ ゴシック"/>
              <a:cs typeface="+mn-cs"/>
            </a:rPr>
            <a:t>事業収入を</a:t>
          </a:r>
          <a:r>
            <a:rPr kumimoji="1" lang="ja-JP" altLang="en-US" sz="1300">
              <a:solidFill>
                <a:schemeClr val="dk1"/>
              </a:solidFill>
              <a:effectLst/>
              <a:latin typeface="ＭＳ ゴシック"/>
              <a:ea typeface="ＭＳ ゴシック"/>
              <a:cs typeface="+mn-cs"/>
            </a:rPr>
            <a:t>原資としたモーターボート競走事業収益基金へ80.0</a:t>
          </a:r>
          <a:r>
            <a:rPr kumimoji="1" lang="ja-JP" altLang="en-US" sz="1300">
              <a:solidFill>
                <a:schemeClr val="dk1"/>
              </a:solidFill>
              <a:effectLst/>
              <a:latin typeface="ＭＳ ゴシック"/>
              <a:ea typeface="ＭＳ ゴシック"/>
              <a:cs typeface="+mn-cs"/>
            </a:rPr>
            <a:t>億円を積み立てたことにより増加した。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年度間の財源の不均衡を調整する財政調整基金、減債基金及び一部の特定目的金については、大村市財政運営基本方針に定める適正な基金残高を確保していくように努める。また、その他の特定目的基金については、将来的には基金残高の枯渇による事業実施の可否を判断する必要が生じることから、事業終了も含め今後の方向性について検討を進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モーターボート競走事業収益基金：公共施設等の整備のための財源及び市債のうち公共施設等の整備のために発行したものの償還の財源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市庁舎建設整備基金：市庁舎建設整備のための財源</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モーターボート競走事業収益基</a:t>
          </a:r>
          <a:r>
            <a:rPr kumimoji="1" lang="ja-JP" altLang="en-US" sz="1300">
              <a:solidFill>
                <a:sysClr val="windowText" lastClr="000000"/>
              </a:solidFill>
              <a:effectLst/>
              <a:latin typeface="ＭＳ ゴシック"/>
              <a:ea typeface="ＭＳ ゴシック"/>
              <a:cs typeface="+mn-cs"/>
            </a:rPr>
            <a:t>金：モーターボート</a:t>
          </a:r>
          <a:r>
            <a:rPr kumimoji="1" lang="ja-JP" altLang="en-US" sz="1300">
              <a:solidFill>
                <a:sysClr val="windowText" lastClr="000000"/>
              </a:solidFill>
              <a:effectLst/>
              <a:latin typeface="ＭＳ ゴシック"/>
              <a:ea typeface="ＭＳ ゴシック"/>
              <a:cs typeface="+mn-cs"/>
            </a:rPr>
            <a:t>競走</a:t>
          </a:r>
          <a:r>
            <a:rPr kumimoji="1" lang="ja-JP" altLang="en-US" sz="1300">
              <a:solidFill>
                <a:sysClr val="windowText" lastClr="000000"/>
              </a:solidFill>
              <a:effectLst/>
              <a:latin typeface="ＭＳ ゴシック"/>
              <a:ea typeface="ＭＳ ゴシック"/>
              <a:cs typeface="+mn-cs"/>
            </a:rPr>
            <a:t>事業収入（</a:t>
          </a:r>
          <a:r>
            <a:rPr kumimoji="1" lang="ja-JP" altLang="en-US" sz="1300">
              <a:solidFill>
                <a:sysClr val="windowText" lastClr="000000"/>
              </a:solidFill>
              <a:effectLst/>
              <a:latin typeface="ＭＳ ゴシック"/>
              <a:ea typeface="ＭＳ ゴシック"/>
              <a:cs typeface="+mn-cs"/>
            </a:rPr>
            <a:t>R3予定処分及び</a:t>
          </a:r>
          <a:r>
            <a:rPr kumimoji="1" lang="ja-JP" altLang="en-US" sz="1300">
              <a:solidFill>
                <a:sysClr val="windowText" lastClr="000000"/>
              </a:solidFill>
              <a:effectLst/>
              <a:latin typeface="ＭＳ ゴシック"/>
              <a:ea typeface="ＭＳ ゴシック"/>
              <a:cs typeface="+mn-cs"/>
            </a:rPr>
            <a:t>R2</a:t>
          </a:r>
          <a:r>
            <a:rPr kumimoji="1" lang="ja-JP" altLang="en-US" sz="1300">
              <a:solidFill>
                <a:sysClr val="windowText" lastClr="000000"/>
              </a:solidFill>
              <a:effectLst/>
              <a:latin typeface="ＭＳ ゴシック"/>
              <a:ea typeface="ＭＳ ゴシック"/>
              <a:cs typeface="+mn-cs"/>
            </a:rPr>
            <a:t>未処分利益剰余金の決算処分）を原資とし80.0</a:t>
          </a:r>
          <a:r>
            <a:rPr kumimoji="1" lang="ja-JP" altLang="en-US" sz="1300">
              <a:solidFill>
                <a:sysClr val="windowText" lastClr="000000"/>
              </a:solidFill>
              <a:effectLst/>
              <a:latin typeface="ＭＳ ゴシック"/>
              <a:ea typeface="ＭＳ ゴシック"/>
              <a:cs typeface="+mn-cs"/>
            </a:rPr>
            <a:t>億円を積み立てたことによる増加。</a:t>
          </a:r>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モーターボート競走事業収益基金：</a:t>
          </a:r>
          <a:r>
            <a:rPr kumimoji="1" lang="en-US" altLang="ja-JP" sz="1300">
              <a:solidFill>
                <a:schemeClr val="dk1"/>
              </a:solidFill>
              <a:effectLst/>
              <a:latin typeface="ＭＳ ゴシック"/>
              <a:ea typeface="ＭＳ ゴシック"/>
              <a:cs typeface="+mn-cs"/>
            </a:rPr>
            <a:t>R4</a:t>
          </a:r>
          <a:r>
            <a:rPr kumimoji="1" lang="ja-JP" altLang="en-US" sz="1300">
              <a:solidFill>
                <a:schemeClr val="dk1"/>
              </a:solidFill>
              <a:effectLst/>
              <a:latin typeface="ＭＳ ゴシック"/>
              <a:ea typeface="ＭＳ ゴシック"/>
              <a:cs typeface="+mn-cs"/>
            </a:rPr>
            <a:t>年に開業した新幹線新大村駅周辺整備やアセットマネジメント計画に基づく公共施設、小中学校の長寿命化等の整備を予定していることから、モーターボート事業の収益に応じ積立予定。</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市庁舎建設整備基金：新市庁舎建設は一旦候補地が白紙となったが、候補地が再選定され、建設に向け動き出したことから、</a:t>
          </a:r>
          <a:r>
            <a:rPr kumimoji="1" lang="ja-JP" altLang="en-US" sz="1300">
              <a:solidFill>
                <a:schemeClr val="dk1"/>
              </a:solidFill>
              <a:effectLst/>
              <a:latin typeface="ＭＳ ゴシック"/>
              <a:ea typeface="ＭＳ ゴシック"/>
              <a:cs typeface="+mn-cs"/>
            </a:rPr>
            <a:t>積み増しの検討を行う。</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市税及び地方交付税収入が増加したため、残高が増加した。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月に策定、令和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月に改訂した大村市財政運営基本方針に定める適正な基金残高</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億円程度を確保していく予定である。なお、</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億円と定めた理由としては、標準財政規模の概ね</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割程度の規模であり、かつ、単年あたり</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億円の収支不足が生じた場合に</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年間は財政運営が可能な水準であるため、この期間中に収支不足改善に向けた取り組みを実施することを想定している。</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大村市財政運営基本方針に基づき、</a:t>
          </a:r>
          <a:r>
            <a:rPr kumimoji="1" lang="ja-JP" altLang="en-US" sz="1300">
              <a:solidFill>
                <a:schemeClr val="dk1"/>
              </a:solidFill>
              <a:effectLst/>
              <a:latin typeface="ＭＳ ゴシック"/>
              <a:ea typeface="ＭＳ ゴシック"/>
              <a:cs typeface="+mn-cs"/>
            </a:rPr>
            <a:t>公債費が多額になる年度に対応できる水準である</a:t>
          </a:r>
          <a:r>
            <a:rPr kumimoji="1" lang="ja-JP" altLang="en-US" sz="1300">
              <a:solidFill>
                <a:schemeClr val="dk1"/>
              </a:solidFill>
              <a:effectLst/>
              <a:latin typeface="ＭＳ ゴシック"/>
              <a:ea typeface="ＭＳ ゴシック"/>
              <a:cs typeface="+mn-cs"/>
            </a:rPr>
            <a:t>基金残高</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億円程度を確保していく予定であるが、財政調整基金や使途が類似しているモーターボート競走事業収益基金とのバランスを考慮しながら、適切に運用する。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なお、公債費の平準化に向け、過去に借り入れた高利の市債の繰上償還も検討する。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U53" sqref="U53"/>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144</v>
      </c>
      <c r="C2" s="4"/>
      <c r="D2" s="40"/>
    </row>
    <row r="3" spans="1:119" ht="18.75" customHeight="1">
      <c r="A3" s="2"/>
      <c r="B3" s="5" t="s">
        <v>145</v>
      </c>
      <c r="C3" s="22"/>
      <c r="D3" s="22"/>
      <c r="E3" s="44"/>
      <c r="F3" s="44"/>
      <c r="G3" s="44"/>
      <c r="H3" s="44"/>
      <c r="I3" s="44"/>
      <c r="J3" s="44"/>
      <c r="K3" s="44"/>
      <c r="L3" s="44" t="s">
        <v>134</v>
      </c>
      <c r="M3" s="44"/>
      <c r="N3" s="44"/>
      <c r="O3" s="44"/>
      <c r="P3" s="44"/>
      <c r="Q3" s="44"/>
      <c r="R3" s="94"/>
      <c r="S3" s="94"/>
      <c r="T3" s="94"/>
      <c r="U3" s="94"/>
      <c r="V3" s="112"/>
      <c r="W3" s="127" t="s">
        <v>149</v>
      </c>
      <c r="X3" s="137"/>
      <c r="Y3" s="137"/>
      <c r="Z3" s="137"/>
      <c r="AA3" s="137"/>
      <c r="AB3" s="22"/>
      <c r="AC3" s="94" t="s">
        <v>150</v>
      </c>
      <c r="AD3" s="137"/>
      <c r="AE3" s="137"/>
      <c r="AF3" s="137"/>
      <c r="AG3" s="137"/>
      <c r="AH3" s="137"/>
      <c r="AI3" s="137"/>
      <c r="AJ3" s="137"/>
      <c r="AK3" s="137"/>
      <c r="AL3" s="164"/>
      <c r="AM3" s="127" t="s">
        <v>154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157</v>
      </c>
      <c r="BO3" s="137"/>
      <c r="BP3" s="137"/>
      <c r="BQ3" s="137"/>
      <c r="BR3" s="137"/>
      <c r="BS3" s="137"/>
      <c r="BT3" s="137"/>
      <c r="BU3" s="164"/>
      <c r="BV3" s="127" t="s">
        <v>12</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158</v>
      </c>
      <c r="CU3" s="137"/>
      <c r="CV3" s="137"/>
      <c r="CW3" s="137"/>
      <c r="CX3" s="137"/>
      <c r="CY3" s="137"/>
      <c r="CZ3" s="137"/>
      <c r="DA3" s="164"/>
      <c r="DB3" s="127" t="s">
        <v>160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161</v>
      </c>
      <c r="AZ4" s="197"/>
      <c r="BA4" s="197"/>
      <c r="BB4" s="197"/>
      <c r="BC4" s="197"/>
      <c r="BD4" s="197"/>
      <c r="BE4" s="197"/>
      <c r="BF4" s="197"/>
      <c r="BG4" s="197"/>
      <c r="BH4" s="197"/>
      <c r="BI4" s="197"/>
      <c r="BJ4" s="197"/>
      <c r="BK4" s="197"/>
      <c r="BL4" s="197"/>
      <c r="BM4" s="208"/>
      <c r="BN4" s="213">
        <v>62691244</v>
      </c>
      <c r="BO4" s="216"/>
      <c r="BP4" s="216"/>
      <c r="BQ4" s="216"/>
      <c r="BR4" s="216"/>
      <c r="BS4" s="216"/>
      <c r="BT4" s="216"/>
      <c r="BU4" s="219"/>
      <c r="BV4" s="213">
        <v>61211796</v>
      </c>
      <c r="BW4" s="216"/>
      <c r="BX4" s="216"/>
      <c r="BY4" s="216"/>
      <c r="BZ4" s="216"/>
      <c r="CA4" s="216"/>
      <c r="CB4" s="216"/>
      <c r="CC4" s="219"/>
      <c r="CD4" s="222" t="s">
        <v>163</v>
      </c>
      <c r="CE4" s="223"/>
      <c r="CF4" s="223"/>
      <c r="CG4" s="223"/>
      <c r="CH4" s="223"/>
      <c r="CI4" s="223"/>
      <c r="CJ4" s="223"/>
      <c r="CK4" s="223"/>
      <c r="CL4" s="223"/>
      <c r="CM4" s="223"/>
      <c r="CN4" s="223"/>
      <c r="CO4" s="223"/>
      <c r="CP4" s="223"/>
      <c r="CQ4" s="223"/>
      <c r="CR4" s="223"/>
      <c r="CS4" s="226"/>
      <c r="CT4" s="229">
        <v>11.4</v>
      </c>
      <c r="CU4" s="237"/>
      <c r="CV4" s="237"/>
      <c r="CW4" s="237"/>
      <c r="CX4" s="237"/>
      <c r="CY4" s="237"/>
      <c r="CZ4" s="237"/>
      <c r="DA4" s="245"/>
      <c r="DB4" s="229">
        <v>4.5999999999999996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165</v>
      </c>
      <c r="AN5" s="58"/>
      <c r="AO5" s="58"/>
      <c r="AP5" s="58"/>
      <c r="AQ5" s="58"/>
      <c r="AR5" s="58"/>
      <c r="AS5" s="58"/>
      <c r="AT5" s="63"/>
      <c r="AU5" s="182" t="s">
        <v>77</v>
      </c>
      <c r="AV5" s="139"/>
      <c r="AW5" s="139"/>
      <c r="AX5" s="139"/>
      <c r="AY5" s="190" t="s">
        <v>155</v>
      </c>
      <c r="AZ5" s="198"/>
      <c r="BA5" s="198"/>
      <c r="BB5" s="198"/>
      <c r="BC5" s="198"/>
      <c r="BD5" s="198"/>
      <c r="BE5" s="198"/>
      <c r="BF5" s="198"/>
      <c r="BG5" s="198"/>
      <c r="BH5" s="198"/>
      <c r="BI5" s="198"/>
      <c r="BJ5" s="198"/>
      <c r="BK5" s="198"/>
      <c r="BL5" s="198"/>
      <c r="BM5" s="209"/>
      <c r="BN5" s="214">
        <v>58527441</v>
      </c>
      <c r="BO5" s="217"/>
      <c r="BP5" s="217"/>
      <c r="BQ5" s="217"/>
      <c r="BR5" s="217"/>
      <c r="BS5" s="217"/>
      <c r="BT5" s="217"/>
      <c r="BU5" s="220"/>
      <c r="BV5" s="214">
        <v>59393290</v>
      </c>
      <c r="BW5" s="217"/>
      <c r="BX5" s="217"/>
      <c r="BY5" s="217"/>
      <c r="BZ5" s="217"/>
      <c r="CA5" s="217"/>
      <c r="CB5" s="217"/>
      <c r="CC5" s="220"/>
      <c r="CD5" s="192" t="s">
        <v>166</v>
      </c>
      <c r="CE5" s="111"/>
      <c r="CF5" s="111"/>
      <c r="CG5" s="111"/>
      <c r="CH5" s="111"/>
      <c r="CI5" s="111"/>
      <c r="CJ5" s="111"/>
      <c r="CK5" s="111"/>
      <c r="CL5" s="111"/>
      <c r="CM5" s="111"/>
      <c r="CN5" s="111"/>
      <c r="CO5" s="111"/>
      <c r="CP5" s="111"/>
      <c r="CQ5" s="111"/>
      <c r="CR5" s="111"/>
      <c r="CS5" s="211"/>
      <c r="CT5" s="230">
        <v>92.7</v>
      </c>
      <c r="CU5" s="238"/>
      <c r="CV5" s="238"/>
      <c r="CW5" s="238"/>
      <c r="CX5" s="238"/>
      <c r="CY5" s="238"/>
      <c r="CZ5" s="238"/>
      <c r="DA5" s="246"/>
      <c r="DB5" s="230">
        <v>99.4</v>
      </c>
      <c r="DC5" s="238"/>
      <c r="DD5" s="238"/>
      <c r="DE5" s="238"/>
      <c r="DF5" s="238"/>
      <c r="DG5" s="238"/>
      <c r="DH5" s="238"/>
      <c r="DI5" s="246"/>
    </row>
    <row r="6" spans="1:119" ht="18.75" customHeight="1">
      <c r="A6" s="2"/>
      <c r="B6" s="8" t="s">
        <v>169</v>
      </c>
      <c r="C6" s="25"/>
      <c r="D6" s="25"/>
      <c r="E6" s="47"/>
      <c r="F6" s="47"/>
      <c r="G6" s="47"/>
      <c r="H6" s="47"/>
      <c r="I6" s="47"/>
      <c r="J6" s="47"/>
      <c r="K6" s="47"/>
      <c r="L6" s="47" t="s">
        <v>170</v>
      </c>
      <c r="M6" s="47"/>
      <c r="N6" s="47"/>
      <c r="O6" s="47"/>
      <c r="P6" s="47"/>
      <c r="Q6" s="47"/>
      <c r="R6" s="50"/>
      <c r="S6" s="50"/>
      <c r="T6" s="50"/>
      <c r="U6" s="50"/>
      <c r="V6" s="115"/>
      <c r="W6" s="130" t="s">
        <v>171</v>
      </c>
      <c r="X6" s="56"/>
      <c r="Y6" s="56"/>
      <c r="Z6" s="56"/>
      <c r="AA6" s="56"/>
      <c r="AB6" s="25"/>
      <c r="AC6" s="145" t="s">
        <v>142</v>
      </c>
      <c r="AD6" s="153"/>
      <c r="AE6" s="153"/>
      <c r="AF6" s="153"/>
      <c r="AG6" s="153"/>
      <c r="AH6" s="153"/>
      <c r="AI6" s="153"/>
      <c r="AJ6" s="153"/>
      <c r="AK6" s="153"/>
      <c r="AL6" s="167"/>
      <c r="AM6" s="175" t="s">
        <v>81</v>
      </c>
      <c r="AN6" s="58"/>
      <c r="AO6" s="58"/>
      <c r="AP6" s="58"/>
      <c r="AQ6" s="58"/>
      <c r="AR6" s="58"/>
      <c r="AS6" s="58"/>
      <c r="AT6" s="63"/>
      <c r="AU6" s="182" t="s">
        <v>77</v>
      </c>
      <c r="AV6" s="139"/>
      <c r="AW6" s="139"/>
      <c r="AX6" s="139"/>
      <c r="AY6" s="190" t="s">
        <v>174</v>
      </c>
      <c r="AZ6" s="198"/>
      <c r="BA6" s="198"/>
      <c r="BB6" s="198"/>
      <c r="BC6" s="198"/>
      <c r="BD6" s="198"/>
      <c r="BE6" s="198"/>
      <c r="BF6" s="198"/>
      <c r="BG6" s="198"/>
      <c r="BH6" s="198"/>
      <c r="BI6" s="198"/>
      <c r="BJ6" s="198"/>
      <c r="BK6" s="198"/>
      <c r="BL6" s="198"/>
      <c r="BM6" s="209"/>
      <c r="BN6" s="214">
        <v>4163803</v>
      </c>
      <c r="BO6" s="217"/>
      <c r="BP6" s="217"/>
      <c r="BQ6" s="217"/>
      <c r="BR6" s="217"/>
      <c r="BS6" s="217"/>
      <c r="BT6" s="217"/>
      <c r="BU6" s="220"/>
      <c r="BV6" s="214">
        <v>1818506</v>
      </c>
      <c r="BW6" s="217"/>
      <c r="BX6" s="217"/>
      <c r="BY6" s="217"/>
      <c r="BZ6" s="217"/>
      <c r="CA6" s="217"/>
      <c r="CB6" s="217"/>
      <c r="CC6" s="220"/>
      <c r="CD6" s="192" t="s">
        <v>176</v>
      </c>
      <c r="CE6" s="111"/>
      <c r="CF6" s="111"/>
      <c r="CG6" s="111"/>
      <c r="CH6" s="111"/>
      <c r="CI6" s="111"/>
      <c r="CJ6" s="111"/>
      <c r="CK6" s="111"/>
      <c r="CL6" s="111"/>
      <c r="CM6" s="111"/>
      <c r="CN6" s="111"/>
      <c r="CO6" s="111"/>
      <c r="CP6" s="111"/>
      <c r="CQ6" s="111"/>
      <c r="CR6" s="111"/>
      <c r="CS6" s="211"/>
      <c r="CT6" s="231">
        <v>97.4</v>
      </c>
      <c r="CU6" s="239"/>
      <c r="CV6" s="239"/>
      <c r="CW6" s="239"/>
      <c r="CX6" s="239"/>
      <c r="CY6" s="239"/>
      <c r="CZ6" s="239"/>
      <c r="DA6" s="247"/>
      <c r="DB6" s="231">
        <v>104.5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177</v>
      </c>
      <c r="AN7" s="58"/>
      <c r="AO7" s="58"/>
      <c r="AP7" s="58"/>
      <c r="AQ7" s="58"/>
      <c r="AR7" s="58"/>
      <c r="AS7" s="58"/>
      <c r="AT7" s="63"/>
      <c r="AU7" s="182" t="s">
        <v>77</v>
      </c>
      <c r="AV7" s="139"/>
      <c r="AW7" s="139"/>
      <c r="AX7" s="139"/>
      <c r="AY7" s="190" t="s">
        <v>178</v>
      </c>
      <c r="AZ7" s="198"/>
      <c r="BA7" s="198"/>
      <c r="BB7" s="198"/>
      <c r="BC7" s="198"/>
      <c r="BD7" s="198"/>
      <c r="BE7" s="198"/>
      <c r="BF7" s="198"/>
      <c r="BG7" s="198"/>
      <c r="BH7" s="198"/>
      <c r="BI7" s="198"/>
      <c r="BJ7" s="198"/>
      <c r="BK7" s="198"/>
      <c r="BL7" s="198"/>
      <c r="BM7" s="209"/>
      <c r="BN7" s="214">
        <v>1695929</v>
      </c>
      <c r="BO7" s="217"/>
      <c r="BP7" s="217"/>
      <c r="BQ7" s="217"/>
      <c r="BR7" s="217"/>
      <c r="BS7" s="217"/>
      <c r="BT7" s="217"/>
      <c r="BU7" s="220"/>
      <c r="BV7" s="214">
        <v>863921</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21738578</v>
      </c>
      <c r="CU7" s="217"/>
      <c r="CV7" s="217"/>
      <c r="CW7" s="217"/>
      <c r="CX7" s="217"/>
      <c r="CY7" s="217"/>
      <c r="CZ7" s="217"/>
      <c r="DA7" s="220"/>
      <c r="DB7" s="214">
        <v>20554238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77</v>
      </c>
      <c r="AV8" s="139"/>
      <c r="AW8" s="139"/>
      <c r="AX8" s="139"/>
      <c r="AY8" s="190" t="s">
        <v>182</v>
      </c>
      <c r="AZ8" s="198"/>
      <c r="BA8" s="198"/>
      <c r="BB8" s="198"/>
      <c r="BC8" s="198"/>
      <c r="BD8" s="198"/>
      <c r="BE8" s="198"/>
      <c r="BF8" s="198"/>
      <c r="BG8" s="198"/>
      <c r="BH8" s="198"/>
      <c r="BI8" s="198"/>
      <c r="BJ8" s="198"/>
      <c r="BK8" s="198"/>
      <c r="BL8" s="198"/>
      <c r="BM8" s="209"/>
      <c r="BN8" s="214">
        <v>2467874</v>
      </c>
      <c r="BO8" s="217"/>
      <c r="BP8" s="217"/>
      <c r="BQ8" s="217"/>
      <c r="BR8" s="217"/>
      <c r="BS8" s="217"/>
      <c r="BT8" s="217"/>
      <c r="BU8" s="220"/>
      <c r="BV8" s="214">
        <v>954585</v>
      </c>
      <c r="BW8" s="217"/>
      <c r="BX8" s="217"/>
      <c r="BY8" s="217"/>
      <c r="BZ8" s="217"/>
      <c r="CA8" s="217"/>
      <c r="CB8" s="217"/>
      <c r="CC8" s="220"/>
      <c r="CD8" s="192" t="s">
        <v>183</v>
      </c>
      <c r="CE8" s="111"/>
      <c r="CF8" s="111"/>
      <c r="CG8" s="111"/>
      <c r="CH8" s="111"/>
      <c r="CI8" s="111"/>
      <c r="CJ8" s="111"/>
      <c r="CK8" s="111"/>
      <c r="CL8" s="111"/>
      <c r="CM8" s="111"/>
      <c r="CN8" s="111"/>
      <c r="CO8" s="111"/>
      <c r="CP8" s="111"/>
      <c r="CQ8" s="111"/>
      <c r="CR8" s="111"/>
      <c r="CS8" s="211"/>
      <c r="CT8" s="232">
        <v>0.63</v>
      </c>
      <c r="CU8" s="240"/>
      <c r="CV8" s="240"/>
      <c r="CW8" s="240"/>
      <c r="CX8" s="240"/>
      <c r="CY8" s="240"/>
      <c r="CZ8" s="240"/>
      <c r="DA8" s="248"/>
      <c r="DB8" s="232">
        <v>0.64</v>
      </c>
      <c r="DC8" s="240"/>
      <c r="DD8" s="240"/>
      <c r="DE8" s="240"/>
      <c r="DF8" s="240"/>
      <c r="DG8" s="240"/>
      <c r="DH8" s="240"/>
      <c r="DI8" s="248"/>
    </row>
    <row r="9" spans="1:119" ht="18.75" customHeight="1">
      <c r="A9" s="2"/>
      <c r="B9" s="10" t="s">
        <v>21</v>
      </c>
      <c r="C9" s="27"/>
      <c r="D9" s="27"/>
      <c r="E9" s="27"/>
      <c r="F9" s="27"/>
      <c r="G9" s="27"/>
      <c r="H9" s="27"/>
      <c r="I9" s="27"/>
      <c r="J9" s="27"/>
      <c r="K9" s="31"/>
      <c r="L9" s="65" t="s">
        <v>16</v>
      </c>
      <c r="M9" s="74"/>
      <c r="N9" s="74"/>
      <c r="O9" s="74"/>
      <c r="P9" s="74"/>
      <c r="Q9" s="86"/>
      <c r="R9" s="97">
        <v>95397</v>
      </c>
      <c r="S9" s="106"/>
      <c r="T9" s="106"/>
      <c r="U9" s="106"/>
      <c r="V9" s="117"/>
      <c r="W9" s="127" t="s">
        <v>185</v>
      </c>
      <c r="X9" s="137"/>
      <c r="Y9" s="137"/>
      <c r="Z9" s="137"/>
      <c r="AA9" s="137"/>
      <c r="AB9" s="137"/>
      <c r="AC9" s="137"/>
      <c r="AD9" s="137"/>
      <c r="AE9" s="137"/>
      <c r="AF9" s="137"/>
      <c r="AG9" s="137"/>
      <c r="AH9" s="137"/>
      <c r="AI9" s="137"/>
      <c r="AJ9" s="137"/>
      <c r="AK9" s="137"/>
      <c r="AL9" s="164"/>
      <c r="AM9" s="175" t="s">
        <v>186</v>
      </c>
      <c r="AN9" s="58"/>
      <c r="AO9" s="58"/>
      <c r="AP9" s="58"/>
      <c r="AQ9" s="58"/>
      <c r="AR9" s="58"/>
      <c r="AS9" s="58"/>
      <c r="AT9" s="63"/>
      <c r="AU9" s="182" t="s">
        <v>77</v>
      </c>
      <c r="AV9" s="139"/>
      <c r="AW9" s="139"/>
      <c r="AX9" s="139"/>
      <c r="AY9" s="190" t="s">
        <v>78</v>
      </c>
      <c r="AZ9" s="198"/>
      <c r="BA9" s="198"/>
      <c r="BB9" s="198"/>
      <c r="BC9" s="198"/>
      <c r="BD9" s="198"/>
      <c r="BE9" s="198"/>
      <c r="BF9" s="198"/>
      <c r="BG9" s="198"/>
      <c r="BH9" s="198"/>
      <c r="BI9" s="198"/>
      <c r="BJ9" s="198"/>
      <c r="BK9" s="198"/>
      <c r="BL9" s="198"/>
      <c r="BM9" s="209"/>
      <c r="BN9" s="214">
        <v>1513289</v>
      </c>
      <c r="BO9" s="217"/>
      <c r="BP9" s="217"/>
      <c r="BQ9" s="217"/>
      <c r="BR9" s="217"/>
      <c r="BS9" s="217"/>
      <c r="BT9" s="217"/>
      <c r="BU9" s="220"/>
      <c r="BV9" s="214">
        <v>451216</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7.9</v>
      </c>
      <c r="CU9" s="238"/>
      <c r="CV9" s="238"/>
      <c r="CW9" s="238"/>
      <c r="CX9" s="238"/>
      <c r="CY9" s="238"/>
      <c r="CZ9" s="238"/>
      <c r="DA9" s="246"/>
      <c r="DB9" s="230">
        <v>9.5</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92757</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77</v>
      </c>
      <c r="AV10" s="139"/>
      <c r="AW10" s="139"/>
      <c r="AX10" s="139"/>
      <c r="AY10" s="190" t="s">
        <v>192</v>
      </c>
      <c r="AZ10" s="198"/>
      <c r="BA10" s="198"/>
      <c r="BB10" s="198"/>
      <c r="BC10" s="198"/>
      <c r="BD10" s="198"/>
      <c r="BE10" s="198"/>
      <c r="BF10" s="198"/>
      <c r="BG10" s="198"/>
      <c r="BH10" s="198"/>
      <c r="BI10" s="198"/>
      <c r="BJ10" s="198"/>
      <c r="BK10" s="198"/>
      <c r="BL10" s="198"/>
      <c r="BM10" s="209"/>
      <c r="BN10" s="214">
        <v>477778</v>
      </c>
      <c r="BO10" s="217"/>
      <c r="BP10" s="217"/>
      <c r="BQ10" s="217"/>
      <c r="BR10" s="217"/>
      <c r="BS10" s="217"/>
      <c r="BT10" s="217"/>
      <c r="BU10" s="220"/>
      <c r="BV10" s="214">
        <v>252043</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77</v>
      </c>
      <c r="AV11" s="139"/>
      <c r="AW11" s="139"/>
      <c r="AX11" s="139"/>
      <c r="AY11" s="190" t="s">
        <v>201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151</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62</v>
      </c>
      <c r="C12" s="28"/>
      <c r="D12" s="28"/>
      <c r="E12" s="28"/>
      <c r="F12" s="28"/>
      <c r="G12" s="28"/>
      <c r="H12" s="28"/>
      <c r="I12" s="28"/>
      <c r="J12" s="28"/>
      <c r="K12" s="60"/>
      <c r="L12" s="66" t="s">
        <v>205</v>
      </c>
      <c r="M12" s="75"/>
      <c r="N12" s="75"/>
      <c r="O12" s="75"/>
      <c r="P12" s="75"/>
      <c r="Q12" s="87"/>
      <c r="R12" s="99">
        <v>97824</v>
      </c>
      <c r="S12" s="108"/>
      <c r="T12" s="108"/>
      <c r="U12" s="108"/>
      <c r="V12" s="120"/>
      <c r="W12" s="132" t="s">
        <v>9</v>
      </c>
      <c r="X12" s="139"/>
      <c r="Y12" s="139"/>
      <c r="Z12" s="139"/>
      <c r="AA12" s="139"/>
      <c r="AB12" s="144"/>
      <c r="AC12" s="148" t="s">
        <v>121</v>
      </c>
      <c r="AD12" s="155"/>
      <c r="AE12" s="155"/>
      <c r="AF12" s="155"/>
      <c r="AG12" s="158"/>
      <c r="AH12" s="148" t="s">
        <v>207</v>
      </c>
      <c r="AI12" s="155"/>
      <c r="AJ12" s="155"/>
      <c r="AK12" s="155"/>
      <c r="AL12" s="170"/>
      <c r="AM12" s="175" t="s">
        <v>208</v>
      </c>
      <c r="AN12" s="58"/>
      <c r="AO12" s="58"/>
      <c r="AP12" s="58"/>
      <c r="AQ12" s="58"/>
      <c r="AR12" s="58"/>
      <c r="AS12" s="58"/>
      <c r="AT12" s="63"/>
      <c r="AU12" s="182" t="s">
        <v>77</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852713</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97426</v>
      </c>
      <c r="S13" s="109"/>
      <c r="T13" s="109"/>
      <c r="U13" s="109"/>
      <c r="V13" s="121"/>
      <c r="W13" s="130" t="s">
        <v>214</v>
      </c>
      <c r="X13" s="56"/>
      <c r="Y13" s="56"/>
      <c r="Z13" s="56"/>
      <c r="AA13" s="56"/>
      <c r="AB13" s="25"/>
      <c r="AC13" s="72">
        <v>1683</v>
      </c>
      <c r="AD13" s="80"/>
      <c r="AE13" s="80"/>
      <c r="AF13" s="80"/>
      <c r="AG13" s="84"/>
      <c r="AH13" s="72">
        <v>1934</v>
      </c>
      <c r="AI13" s="80"/>
      <c r="AJ13" s="80"/>
      <c r="AK13" s="80"/>
      <c r="AL13" s="118"/>
      <c r="AM13" s="175" t="s">
        <v>216</v>
      </c>
      <c r="AN13" s="58"/>
      <c r="AO13" s="58"/>
      <c r="AP13" s="58"/>
      <c r="AQ13" s="58"/>
      <c r="AR13" s="58"/>
      <c r="AS13" s="58"/>
      <c r="AT13" s="63"/>
      <c r="AU13" s="182" t="s">
        <v>218</v>
      </c>
      <c r="AV13" s="139"/>
      <c r="AW13" s="139"/>
      <c r="AX13" s="139"/>
      <c r="AY13" s="190" t="s">
        <v>221</v>
      </c>
      <c r="AZ13" s="198"/>
      <c r="BA13" s="198"/>
      <c r="BB13" s="198"/>
      <c r="BC13" s="198"/>
      <c r="BD13" s="198"/>
      <c r="BE13" s="198"/>
      <c r="BF13" s="198"/>
      <c r="BG13" s="198"/>
      <c r="BH13" s="198"/>
      <c r="BI13" s="198"/>
      <c r="BJ13" s="198"/>
      <c r="BK13" s="198"/>
      <c r="BL13" s="198"/>
      <c r="BM13" s="209"/>
      <c r="BN13" s="214">
        <v>1991067</v>
      </c>
      <c r="BO13" s="217"/>
      <c r="BP13" s="217"/>
      <c r="BQ13" s="217"/>
      <c r="BR13" s="217"/>
      <c r="BS13" s="217"/>
      <c r="BT13" s="217"/>
      <c r="BU13" s="220"/>
      <c r="BV13" s="214">
        <v>-149454</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9</v>
      </c>
      <c r="CU13" s="238"/>
      <c r="CV13" s="238"/>
      <c r="CW13" s="238"/>
      <c r="CX13" s="238"/>
      <c r="CY13" s="238"/>
      <c r="CZ13" s="238"/>
      <c r="DA13" s="246"/>
      <c r="DB13" s="230">
        <v>9.1999999999999993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226</v>
      </c>
      <c r="M14" s="77"/>
      <c r="N14" s="77"/>
      <c r="O14" s="77"/>
      <c r="P14" s="77"/>
      <c r="Q14" s="89"/>
      <c r="R14" s="100">
        <v>97336</v>
      </c>
      <c r="S14" s="109"/>
      <c r="T14" s="109"/>
      <c r="U14" s="109"/>
      <c r="V14" s="121"/>
      <c r="W14" s="129"/>
      <c r="X14" s="57"/>
      <c r="Y14" s="57"/>
      <c r="Z14" s="57"/>
      <c r="AA14" s="57"/>
      <c r="AB14" s="24"/>
      <c r="AC14" s="149">
        <v>3.8</v>
      </c>
      <c r="AD14" s="156"/>
      <c r="AE14" s="156"/>
      <c r="AF14" s="156"/>
      <c r="AG14" s="159"/>
      <c r="AH14" s="149">
        <v>4.5999999999999996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229</v>
      </c>
      <c r="CE14" s="200"/>
      <c r="CF14" s="200"/>
      <c r="CG14" s="200"/>
      <c r="CH14" s="200"/>
      <c r="CI14" s="200"/>
      <c r="CJ14" s="200"/>
      <c r="CK14" s="200"/>
      <c r="CL14" s="200"/>
      <c r="CM14" s="200"/>
      <c r="CN14" s="200"/>
      <c r="CO14" s="200"/>
      <c r="CP14" s="200"/>
      <c r="CQ14" s="200"/>
      <c r="CR14" s="200"/>
      <c r="CS14" s="212"/>
      <c r="CT14" s="234" t="s">
        <v>203</v>
      </c>
      <c r="CU14" s="242"/>
      <c r="CV14" s="242"/>
      <c r="CW14" s="242"/>
      <c r="CX14" s="242"/>
      <c r="CY14" s="242"/>
      <c r="CZ14" s="242"/>
      <c r="DA14" s="250"/>
      <c r="DB14" s="234">
        <v>36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96965</v>
      </c>
      <c r="S15" s="109"/>
      <c r="T15" s="109"/>
      <c r="U15" s="109"/>
      <c r="V15" s="121"/>
      <c r="W15" s="130" t="s">
        <v>7</v>
      </c>
      <c r="X15" s="56"/>
      <c r="Y15" s="56"/>
      <c r="Z15" s="56"/>
      <c r="AA15" s="56"/>
      <c r="AB15" s="25"/>
      <c r="AC15" s="72">
        <v>8597</v>
      </c>
      <c r="AD15" s="80"/>
      <c r="AE15" s="80"/>
      <c r="AF15" s="80"/>
      <c r="AG15" s="84"/>
      <c r="AH15" s="72">
        <v>8442</v>
      </c>
      <c r="AI15" s="80"/>
      <c r="AJ15" s="80"/>
      <c r="AK15" s="80"/>
      <c r="AL15" s="118"/>
      <c r="AM15" s="175"/>
      <c r="AN15" s="58"/>
      <c r="AO15" s="58"/>
      <c r="AP15" s="58"/>
      <c r="AQ15" s="58"/>
      <c r="AR15" s="58"/>
      <c r="AS15" s="58"/>
      <c r="AT15" s="63"/>
      <c r="AU15" s="182"/>
      <c r="AV15" s="139"/>
      <c r="AW15" s="139"/>
      <c r="AX15" s="139"/>
      <c r="AY15" s="189" t="s">
        <v>230</v>
      </c>
      <c r="AZ15" s="197"/>
      <c r="BA15" s="197"/>
      <c r="BB15" s="197"/>
      <c r="BC15" s="197"/>
      <c r="BD15" s="197"/>
      <c r="BE15" s="197"/>
      <c r="BF15" s="197"/>
      <c r="BG15" s="197"/>
      <c r="BH15" s="197"/>
      <c r="BI15" s="197"/>
      <c r="BJ15" s="197"/>
      <c r="BK15" s="197"/>
      <c r="BL15" s="197"/>
      <c r="BM15" s="208"/>
      <c r="BN15" s="213">
        <v>10556056</v>
      </c>
      <c r="BO15" s="216"/>
      <c r="BP15" s="216"/>
      <c r="BQ15" s="216"/>
      <c r="BR15" s="216"/>
      <c r="BS15" s="216"/>
      <c r="BT15" s="216"/>
      <c r="BU15" s="219"/>
      <c r="BV15" s="213">
        <v>10909093</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51</v>
      </c>
      <c r="M16" s="78"/>
      <c r="N16" s="78"/>
      <c r="O16" s="78"/>
      <c r="P16" s="78"/>
      <c r="Q16" s="90"/>
      <c r="R16" s="101" t="s">
        <v>233</v>
      </c>
      <c r="S16" s="110"/>
      <c r="T16" s="110"/>
      <c r="U16" s="110"/>
      <c r="V16" s="122"/>
      <c r="W16" s="129"/>
      <c r="X16" s="57"/>
      <c r="Y16" s="57"/>
      <c r="Z16" s="57"/>
      <c r="AA16" s="57"/>
      <c r="AB16" s="24"/>
      <c r="AC16" s="149">
        <v>19.7</v>
      </c>
      <c r="AD16" s="156"/>
      <c r="AE16" s="156"/>
      <c r="AF16" s="156"/>
      <c r="AG16" s="159"/>
      <c r="AH16" s="149">
        <v>19.899999999999999</v>
      </c>
      <c r="AI16" s="156"/>
      <c r="AJ16" s="156"/>
      <c r="AK16" s="156"/>
      <c r="AL16" s="171"/>
      <c r="AM16" s="175"/>
      <c r="AN16" s="58"/>
      <c r="AO16" s="58"/>
      <c r="AP16" s="58"/>
      <c r="AQ16" s="58"/>
      <c r="AR16" s="58"/>
      <c r="AS16" s="58"/>
      <c r="AT16" s="63"/>
      <c r="AU16" s="182"/>
      <c r="AV16" s="139"/>
      <c r="AW16" s="139"/>
      <c r="AX16" s="139"/>
      <c r="AY16" s="190" t="s">
        <v>119</v>
      </c>
      <c r="AZ16" s="198"/>
      <c r="BA16" s="198"/>
      <c r="BB16" s="198"/>
      <c r="BC16" s="198"/>
      <c r="BD16" s="198"/>
      <c r="BE16" s="198"/>
      <c r="BF16" s="198"/>
      <c r="BG16" s="198"/>
      <c r="BH16" s="198"/>
      <c r="BI16" s="198"/>
      <c r="BJ16" s="198"/>
      <c r="BK16" s="198"/>
      <c r="BL16" s="198"/>
      <c r="BM16" s="209"/>
      <c r="BN16" s="214">
        <v>17499728</v>
      </c>
      <c r="BO16" s="217"/>
      <c r="BP16" s="217"/>
      <c r="BQ16" s="217"/>
      <c r="BR16" s="217"/>
      <c r="BS16" s="217"/>
      <c r="BT16" s="217"/>
      <c r="BU16" s="220"/>
      <c r="BV16" s="214">
        <v>16682226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112</v>
      </c>
      <c r="N17" s="83"/>
      <c r="O17" s="83"/>
      <c r="P17" s="83"/>
      <c r="Q17" s="91"/>
      <c r="R17" s="101" t="s">
        <v>233</v>
      </c>
      <c r="S17" s="110"/>
      <c r="T17" s="110"/>
      <c r="U17" s="110"/>
      <c r="V17" s="122"/>
      <c r="W17" s="130" t="s">
        <v>105</v>
      </c>
      <c r="X17" s="56"/>
      <c r="Y17" s="56"/>
      <c r="Z17" s="56"/>
      <c r="AA17" s="56"/>
      <c r="AB17" s="25"/>
      <c r="AC17" s="72">
        <v>33448</v>
      </c>
      <c r="AD17" s="80"/>
      <c r="AE17" s="80"/>
      <c r="AF17" s="80"/>
      <c r="AG17" s="84"/>
      <c r="AH17" s="72">
        <v>31987</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13309497</v>
      </c>
      <c r="BO17" s="217"/>
      <c r="BP17" s="217"/>
      <c r="BQ17" s="217"/>
      <c r="BR17" s="217"/>
      <c r="BS17" s="217"/>
      <c r="BT17" s="217"/>
      <c r="BU17" s="220"/>
      <c r="BV17" s="214">
        <v>13790132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126.73</v>
      </c>
      <c r="M18" s="70"/>
      <c r="N18" s="70"/>
      <c r="O18" s="70"/>
      <c r="P18" s="70"/>
      <c r="Q18" s="70"/>
      <c r="R18" s="102"/>
      <c r="S18" s="102"/>
      <c r="T18" s="102"/>
      <c r="U18" s="102"/>
      <c r="V18" s="123"/>
      <c r="W18" s="131"/>
      <c r="X18" s="138"/>
      <c r="Y18" s="138"/>
      <c r="Z18" s="138"/>
      <c r="AA18" s="138"/>
      <c r="AB18" s="26"/>
      <c r="AC18" s="150">
        <v>76.5</v>
      </c>
      <c r="AD18" s="157"/>
      <c r="AE18" s="157"/>
      <c r="AF18" s="157"/>
      <c r="AG18" s="160"/>
      <c r="AH18" s="150">
        <v>75.5</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20610520</v>
      </c>
      <c r="BO18" s="217"/>
      <c r="BP18" s="217"/>
      <c r="BQ18" s="217"/>
      <c r="BR18" s="217"/>
      <c r="BS18" s="217"/>
      <c r="BT18" s="217"/>
      <c r="BU18" s="220"/>
      <c r="BV18" s="214">
        <v>20184439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73</v>
      </c>
      <c r="C19" s="31"/>
      <c r="D19" s="31"/>
      <c r="E19" s="49"/>
      <c r="F19" s="49"/>
      <c r="G19" s="49"/>
      <c r="H19" s="49"/>
      <c r="I19" s="49"/>
      <c r="J19" s="49"/>
      <c r="K19" s="49"/>
      <c r="L19" s="71">
        <v>753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224</v>
      </c>
      <c r="AZ19" s="198"/>
      <c r="BA19" s="198"/>
      <c r="BB19" s="198"/>
      <c r="BC19" s="198"/>
      <c r="BD19" s="198"/>
      <c r="BE19" s="198"/>
      <c r="BF19" s="198"/>
      <c r="BG19" s="198"/>
      <c r="BH19" s="198"/>
      <c r="BI19" s="198"/>
      <c r="BJ19" s="198"/>
      <c r="BK19" s="198"/>
      <c r="BL19" s="198"/>
      <c r="BM19" s="209"/>
      <c r="BN19" s="214">
        <v>38078771</v>
      </c>
      <c r="BO19" s="217"/>
      <c r="BP19" s="217"/>
      <c r="BQ19" s="217"/>
      <c r="BR19" s="217"/>
      <c r="BS19" s="217"/>
      <c r="BT19" s="217"/>
      <c r="BU19" s="220"/>
      <c r="BV19" s="214">
        <v>30635618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39002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9</v>
      </c>
      <c r="F22" s="56"/>
      <c r="G22" s="56"/>
      <c r="H22" s="56"/>
      <c r="I22" s="56"/>
      <c r="J22" s="56"/>
      <c r="K22" s="25"/>
      <c r="L22" s="50" t="s">
        <v>243</v>
      </c>
      <c r="M22" s="56"/>
      <c r="N22" s="56"/>
      <c r="O22" s="56"/>
      <c r="P22" s="25"/>
      <c r="Q22" s="92" t="s">
        <v>245</v>
      </c>
      <c r="R22" s="104"/>
      <c r="S22" s="104"/>
      <c r="T22" s="104"/>
      <c r="U22" s="104"/>
      <c r="V22" s="125"/>
      <c r="W22" s="133" t="s">
        <v>246</v>
      </c>
      <c r="X22" s="33"/>
      <c r="Y22" s="41"/>
      <c r="Z22" s="50" t="s">
        <v>9</v>
      </c>
      <c r="AA22" s="56"/>
      <c r="AB22" s="56"/>
      <c r="AC22" s="56"/>
      <c r="AD22" s="56"/>
      <c r="AE22" s="56"/>
      <c r="AF22" s="56"/>
      <c r="AG22" s="25"/>
      <c r="AH22" s="163" t="s">
        <v>187</v>
      </c>
      <c r="AI22" s="56"/>
      <c r="AJ22" s="56"/>
      <c r="AK22" s="56"/>
      <c r="AL22" s="25"/>
      <c r="AM22" s="163" t="s">
        <v>247</v>
      </c>
      <c r="AN22" s="178"/>
      <c r="AO22" s="178"/>
      <c r="AP22" s="178"/>
      <c r="AQ22" s="178"/>
      <c r="AR22" s="180"/>
      <c r="AS22" s="92" t="s">
        <v>245</v>
      </c>
      <c r="AT22" s="104"/>
      <c r="AU22" s="104"/>
      <c r="AV22" s="104"/>
      <c r="AW22" s="104"/>
      <c r="AX22" s="187"/>
      <c r="AY22" s="189" t="s">
        <v>250</v>
      </c>
      <c r="AZ22" s="197"/>
      <c r="BA22" s="197"/>
      <c r="BB22" s="197"/>
      <c r="BC22" s="197"/>
      <c r="BD22" s="197"/>
      <c r="BE22" s="197"/>
      <c r="BF22" s="197"/>
      <c r="BG22" s="197"/>
      <c r="BH22" s="197"/>
      <c r="BI22" s="197"/>
      <c r="BJ22" s="197"/>
      <c r="BK22" s="197"/>
      <c r="BL22" s="197"/>
      <c r="BM22" s="208"/>
      <c r="BN22" s="213">
        <v>42402870</v>
      </c>
      <c r="BO22" s="216"/>
      <c r="BP22" s="216"/>
      <c r="BQ22" s="216"/>
      <c r="BR22" s="216"/>
      <c r="BS22" s="216"/>
      <c r="BT22" s="216"/>
      <c r="BU22" s="219"/>
      <c r="BV22" s="213">
        <v>42471305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39475738</v>
      </c>
      <c r="BO23" s="217"/>
      <c r="BP23" s="217"/>
      <c r="BQ23" s="217"/>
      <c r="BR23" s="217"/>
      <c r="BS23" s="217"/>
      <c r="BT23" s="217"/>
      <c r="BU23" s="220"/>
      <c r="BV23" s="214">
        <v>39714653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8"/>
      <c r="G24" s="58"/>
      <c r="H24" s="58"/>
      <c r="I24" s="58"/>
      <c r="J24" s="58"/>
      <c r="K24" s="63"/>
      <c r="L24" s="72">
        <v>1</v>
      </c>
      <c r="M24" s="80"/>
      <c r="N24" s="80"/>
      <c r="O24" s="80"/>
      <c r="P24" s="84"/>
      <c r="Q24" s="72">
        <v>9300</v>
      </c>
      <c r="R24" s="80"/>
      <c r="S24" s="80"/>
      <c r="T24" s="80"/>
      <c r="U24" s="80"/>
      <c r="V24" s="84"/>
      <c r="W24" s="134"/>
      <c r="X24" s="34"/>
      <c r="Y24" s="42"/>
      <c r="Z24" s="52" t="s">
        <v>254</v>
      </c>
      <c r="AA24" s="58"/>
      <c r="AB24" s="58"/>
      <c r="AC24" s="58"/>
      <c r="AD24" s="58"/>
      <c r="AE24" s="58"/>
      <c r="AF24" s="58"/>
      <c r="AG24" s="63"/>
      <c r="AH24" s="72">
        <v>521</v>
      </c>
      <c r="AI24" s="80"/>
      <c r="AJ24" s="80"/>
      <c r="AK24" s="80"/>
      <c r="AL24" s="84"/>
      <c r="AM24" s="72">
        <v>1580193</v>
      </c>
      <c r="AN24" s="80"/>
      <c r="AO24" s="80"/>
      <c r="AP24" s="80"/>
      <c r="AQ24" s="80"/>
      <c r="AR24" s="84"/>
      <c r="AS24" s="72">
        <v>3033</v>
      </c>
      <c r="AT24" s="80"/>
      <c r="AU24" s="80"/>
      <c r="AV24" s="80"/>
      <c r="AW24" s="80"/>
      <c r="AX24" s="118"/>
      <c r="AY24" s="191" t="s">
        <v>256</v>
      </c>
      <c r="AZ24" s="199"/>
      <c r="BA24" s="199"/>
      <c r="BB24" s="199"/>
      <c r="BC24" s="199"/>
      <c r="BD24" s="199"/>
      <c r="BE24" s="199"/>
      <c r="BF24" s="199"/>
      <c r="BG24" s="199"/>
      <c r="BH24" s="199"/>
      <c r="BI24" s="199"/>
      <c r="BJ24" s="199"/>
      <c r="BK24" s="199"/>
      <c r="BL24" s="199"/>
      <c r="BM24" s="210"/>
      <c r="BN24" s="214">
        <v>27754053</v>
      </c>
      <c r="BO24" s="217"/>
      <c r="BP24" s="217"/>
      <c r="BQ24" s="217"/>
      <c r="BR24" s="217"/>
      <c r="BS24" s="217"/>
      <c r="BT24" s="217"/>
      <c r="BU24" s="220"/>
      <c r="BV24" s="214">
        <v>27763591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2</v>
      </c>
      <c r="M25" s="80"/>
      <c r="N25" s="80"/>
      <c r="O25" s="80"/>
      <c r="P25" s="84"/>
      <c r="Q25" s="72">
        <v>7530</v>
      </c>
      <c r="R25" s="80"/>
      <c r="S25" s="80"/>
      <c r="T25" s="80"/>
      <c r="U25" s="80"/>
      <c r="V25" s="84"/>
      <c r="W25" s="134"/>
      <c r="X25" s="34"/>
      <c r="Y25" s="42"/>
      <c r="Z25" s="52" t="s">
        <v>259</v>
      </c>
      <c r="AA25" s="58"/>
      <c r="AB25" s="58"/>
      <c r="AC25" s="58"/>
      <c r="AD25" s="58"/>
      <c r="AE25" s="58"/>
      <c r="AF25" s="58"/>
      <c r="AG25" s="63"/>
      <c r="AH25" s="72" t="s">
        <v>203</v>
      </c>
      <c r="AI25" s="80"/>
      <c r="AJ25" s="80"/>
      <c r="AK25" s="80"/>
      <c r="AL25" s="84"/>
      <c r="AM25" s="72" t="s">
        <v>203</v>
      </c>
      <c r="AN25" s="80"/>
      <c r="AO25" s="80"/>
      <c r="AP25" s="80"/>
      <c r="AQ25" s="80"/>
      <c r="AR25" s="84"/>
      <c r="AS25" s="72" t="s">
        <v>203</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5482405</v>
      </c>
      <c r="BO25" s="216"/>
      <c r="BP25" s="216"/>
      <c r="BQ25" s="216"/>
      <c r="BR25" s="216"/>
      <c r="BS25" s="216"/>
      <c r="BT25" s="216"/>
      <c r="BU25" s="219"/>
      <c r="BV25" s="213">
        <v>3874214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6790</v>
      </c>
      <c r="R26" s="80"/>
      <c r="S26" s="80"/>
      <c r="T26" s="80"/>
      <c r="U26" s="80"/>
      <c r="V26" s="84"/>
      <c r="W26" s="134"/>
      <c r="X26" s="34"/>
      <c r="Y26" s="42"/>
      <c r="Z26" s="52" t="s">
        <v>261</v>
      </c>
      <c r="AA26" s="143"/>
      <c r="AB26" s="143"/>
      <c r="AC26" s="143"/>
      <c r="AD26" s="143"/>
      <c r="AE26" s="143"/>
      <c r="AF26" s="143"/>
      <c r="AG26" s="161"/>
      <c r="AH26" s="72">
        <v>17</v>
      </c>
      <c r="AI26" s="80"/>
      <c r="AJ26" s="80"/>
      <c r="AK26" s="80"/>
      <c r="AL26" s="84"/>
      <c r="AM26" s="72">
        <v>64362</v>
      </c>
      <c r="AN26" s="80"/>
      <c r="AO26" s="80"/>
      <c r="AP26" s="80"/>
      <c r="AQ26" s="80"/>
      <c r="AR26" s="84"/>
      <c r="AS26" s="72">
        <v>3786</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v>8000000</v>
      </c>
      <c r="BO26" s="217"/>
      <c r="BP26" s="217"/>
      <c r="BQ26" s="217"/>
      <c r="BR26" s="217"/>
      <c r="BS26" s="217"/>
      <c r="BT26" s="217"/>
      <c r="BU26" s="220"/>
      <c r="BV26" s="214">
        <v>4000000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4930</v>
      </c>
      <c r="R27" s="80"/>
      <c r="S27" s="80"/>
      <c r="T27" s="80"/>
      <c r="U27" s="80"/>
      <c r="V27" s="84"/>
      <c r="W27" s="134"/>
      <c r="X27" s="34"/>
      <c r="Y27" s="42"/>
      <c r="Z27" s="52" t="s">
        <v>266</v>
      </c>
      <c r="AA27" s="58"/>
      <c r="AB27" s="58"/>
      <c r="AC27" s="58"/>
      <c r="AD27" s="58"/>
      <c r="AE27" s="58"/>
      <c r="AF27" s="58"/>
      <c r="AG27" s="63"/>
      <c r="AH27" s="72">
        <v>28</v>
      </c>
      <c r="AI27" s="80"/>
      <c r="AJ27" s="80"/>
      <c r="AK27" s="80"/>
      <c r="AL27" s="84"/>
      <c r="AM27" s="72">
        <v>98770</v>
      </c>
      <c r="AN27" s="80"/>
      <c r="AO27" s="80"/>
      <c r="AP27" s="80"/>
      <c r="AQ27" s="80"/>
      <c r="AR27" s="84"/>
      <c r="AS27" s="72">
        <v>3528</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1375708</v>
      </c>
      <c r="BO27" s="218"/>
      <c r="BP27" s="218"/>
      <c r="BQ27" s="218"/>
      <c r="BR27" s="218"/>
      <c r="BS27" s="218"/>
      <c r="BT27" s="218"/>
      <c r="BU27" s="221"/>
      <c r="BV27" s="215">
        <v>1375708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4190</v>
      </c>
      <c r="R28" s="80"/>
      <c r="S28" s="80"/>
      <c r="T28" s="80"/>
      <c r="U28" s="80"/>
      <c r="V28" s="84"/>
      <c r="W28" s="134"/>
      <c r="X28" s="34"/>
      <c r="Y28" s="42"/>
      <c r="Z28" s="52" t="s">
        <v>40</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273</v>
      </c>
      <c r="AZ28" s="201"/>
      <c r="BA28" s="201"/>
      <c r="BB28" s="204"/>
      <c r="BC28" s="189" t="s">
        <v>111</v>
      </c>
      <c r="BD28" s="197"/>
      <c r="BE28" s="197"/>
      <c r="BF28" s="197"/>
      <c r="BG28" s="197"/>
      <c r="BH28" s="197"/>
      <c r="BI28" s="197"/>
      <c r="BJ28" s="197"/>
      <c r="BK28" s="197"/>
      <c r="BL28" s="197"/>
      <c r="BM28" s="208"/>
      <c r="BN28" s="213">
        <v>2561792</v>
      </c>
      <c r="BO28" s="216"/>
      <c r="BP28" s="216"/>
      <c r="BQ28" s="216"/>
      <c r="BR28" s="216"/>
      <c r="BS28" s="216"/>
      <c r="BT28" s="216"/>
      <c r="BU28" s="219"/>
      <c r="BV28" s="213">
        <v>2084014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23</v>
      </c>
      <c r="M29" s="80"/>
      <c r="N29" s="80"/>
      <c r="O29" s="80"/>
      <c r="P29" s="84"/>
      <c r="Q29" s="72">
        <v>4000</v>
      </c>
      <c r="R29" s="80"/>
      <c r="S29" s="80"/>
      <c r="T29" s="80"/>
      <c r="U29" s="80"/>
      <c r="V29" s="84"/>
      <c r="W29" s="135"/>
      <c r="X29" s="140"/>
      <c r="Y29" s="142"/>
      <c r="Z29" s="52" t="s">
        <v>276</v>
      </c>
      <c r="AA29" s="58"/>
      <c r="AB29" s="58"/>
      <c r="AC29" s="58"/>
      <c r="AD29" s="58"/>
      <c r="AE29" s="58"/>
      <c r="AF29" s="58"/>
      <c r="AG29" s="63"/>
      <c r="AH29" s="72">
        <v>549</v>
      </c>
      <c r="AI29" s="80"/>
      <c r="AJ29" s="80"/>
      <c r="AK29" s="80"/>
      <c r="AL29" s="84"/>
      <c r="AM29" s="72">
        <v>1678963</v>
      </c>
      <c r="AN29" s="80"/>
      <c r="AO29" s="80"/>
      <c r="AP29" s="80"/>
      <c r="AQ29" s="80"/>
      <c r="AR29" s="84"/>
      <c r="AS29" s="72">
        <v>3058</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761703</v>
      </c>
      <c r="BO29" s="217"/>
      <c r="BP29" s="217"/>
      <c r="BQ29" s="217"/>
      <c r="BR29" s="217"/>
      <c r="BS29" s="217"/>
      <c r="BT29" s="217"/>
      <c r="BU29" s="220"/>
      <c r="BV29" s="214">
        <v>761511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14277823</v>
      </c>
      <c r="BO30" s="218"/>
      <c r="BP30" s="218"/>
      <c r="BQ30" s="218"/>
      <c r="BR30" s="218"/>
      <c r="BS30" s="218"/>
      <c r="BT30" s="218"/>
      <c r="BU30" s="221"/>
      <c r="BV30" s="215">
        <v>10245389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67</v>
      </c>
      <c r="D33" s="37"/>
      <c r="E33" s="54" t="s">
        <v>286</v>
      </c>
      <c r="F33" s="54"/>
      <c r="G33" s="54"/>
      <c r="H33" s="54"/>
      <c r="I33" s="54"/>
      <c r="J33" s="54"/>
      <c r="K33" s="54"/>
      <c r="L33" s="54"/>
      <c r="M33" s="54"/>
      <c r="N33" s="54"/>
      <c r="O33" s="54"/>
      <c r="P33" s="54"/>
      <c r="Q33" s="54"/>
      <c r="R33" s="54"/>
      <c r="S33" s="54"/>
      <c r="T33" s="54"/>
      <c r="U33" s="37" t="s">
        <v>67</v>
      </c>
      <c r="V33" s="37"/>
      <c r="W33" s="54" t="s">
        <v>286</v>
      </c>
      <c r="X33" s="54"/>
      <c r="Y33" s="54"/>
      <c r="Z33" s="54"/>
      <c r="AA33" s="54"/>
      <c r="AB33" s="54"/>
      <c r="AC33" s="54"/>
      <c r="AD33" s="54"/>
      <c r="AE33" s="54"/>
      <c r="AF33" s="54"/>
      <c r="AG33" s="54"/>
      <c r="AH33" s="54"/>
      <c r="AI33" s="54"/>
      <c r="AJ33" s="54"/>
      <c r="AK33" s="54"/>
      <c r="AL33" s="54"/>
      <c r="AM33" s="37" t="s">
        <v>67</v>
      </c>
      <c r="AN33" s="37"/>
      <c r="AO33" s="54" t="s">
        <v>286</v>
      </c>
      <c r="AP33" s="54"/>
      <c r="AQ33" s="54"/>
      <c r="AR33" s="54"/>
      <c r="AS33" s="54"/>
      <c r="AT33" s="54"/>
      <c r="AU33" s="54"/>
      <c r="AV33" s="54"/>
      <c r="AW33" s="54"/>
      <c r="AX33" s="54"/>
      <c r="AY33" s="54"/>
      <c r="AZ33" s="54"/>
      <c r="BA33" s="54"/>
      <c r="BB33" s="54"/>
      <c r="BC33" s="54"/>
      <c r="BD33" s="37"/>
      <c r="BE33" s="54" t="s">
        <v>287</v>
      </c>
      <c r="BF33" s="54"/>
      <c r="BG33" s="54" t="s">
        <v>172</v>
      </c>
      <c r="BH33" s="54"/>
      <c r="BI33" s="54"/>
      <c r="BJ33" s="54"/>
      <c r="BK33" s="54"/>
      <c r="BL33" s="54"/>
      <c r="BM33" s="54"/>
      <c r="BN33" s="54"/>
      <c r="BO33" s="54"/>
      <c r="BP33" s="54"/>
      <c r="BQ33" s="54"/>
      <c r="BR33" s="54"/>
      <c r="BS33" s="54"/>
      <c r="BT33" s="54"/>
      <c r="BU33" s="54"/>
      <c r="BV33" s="37"/>
      <c r="BW33" s="37" t="s">
        <v>287</v>
      </c>
      <c r="BX33" s="37"/>
      <c r="BY33" s="54" t="s">
        <v>120</v>
      </c>
      <c r="BZ33" s="54"/>
      <c r="CA33" s="54"/>
      <c r="CB33" s="54"/>
      <c r="CC33" s="54"/>
      <c r="CD33" s="54"/>
      <c r="CE33" s="54"/>
      <c r="CF33" s="54"/>
      <c r="CG33" s="54"/>
      <c r="CH33" s="54"/>
      <c r="CI33" s="54"/>
      <c r="CJ33" s="54"/>
      <c r="CK33" s="54"/>
      <c r="CL33" s="54"/>
      <c r="CM33" s="54"/>
      <c r="CN33" s="54"/>
      <c r="CO33" s="37" t="s">
        <v>67</v>
      </c>
      <c r="CP33" s="37"/>
      <c r="CQ33" s="54" t="s">
        <v>288</v>
      </c>
      <c r="CR33" s="54"/>
      <c r="CS33" s="54"/>
      <c r="CT33" s="54"/>
      <c r="CU33" s="54"/>
      <c r="CV33" s="54"/>
      <c r="CW33" s="54"/>
      <c r="CX33" s="54"/>
      <c r="CY33" s="54"/>
      <c r="CZ33" s="54"/>
      <c r="DA33" s="54"/>
      <c r="DB33" s="54"/>
      <c r="DC33" s="54"/>
      <c r="DD33" s="54"/>
      <c r="DE33" s="54"/>
      <c r="DF33" s="54"/>
      <c r="DG33" s="253" t="s">
        <v>88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大村市国民健康保険事業特別会計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大村市水道事業会計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IF('各会計、関係団体の財政状況及び健全化判断比率'!B38="","",'各会計、関係団体の財政状況及び健全化判断比率'!B38)</f>
        <v>大村市工業団地整備事業特別会計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長崎県市町村総合事務組合（一般会計）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大村市土地開発公社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大村市介護保険事業特別会計（保険事業勘定）</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大村市工業用水道事業会計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長崎県市町村総合事務組合（市町村会館管理事業特別会計）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大村市総合地方卸売市場</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大村市後期高齢者医療事業特別会計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大村市下水道事業会計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長崎県市町村総合事務組合（市町村会館馬町別館管理事業特別会計）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大村未来づくり</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大村市介護保険事業特別会計（介護サービス事業勘定）</v>
      </c>
      <c r="X37" s="55"/>
      <c r="Y37" s="55"/>
      <c r="Z37" s="55"/>
      <c r="AA37" s="55"/>
      <c r="AB37" s="55"/>
      <c r="AC37" s="55"/>
      <c r="AD37" s="55"/>
      <c r="AE37" s="55"/>
      <c r="AF37" s="55"/>
      <c r="AG37" s="55"/>
      <c r="AH37" s="55"/>
      <c r="AI37" s="55"/>
      <c r="AJ37" s="55"/>
      <c r="AK37" s="55"/>
      <c r="AL37" s="2"/>
      <c r="AM37" s="38">
        <f t="shared" si="2"/>
        <v>9</v>
      </c>
      <c r="AN37" s="38"/>
      <c r="AO37" s="55" t="str">
        <f>IF('各会計、関係団体の財政状況及び健全化判断比率'!B35="","",'各会計、関係団体の財政状況及び健全化判断比率'!B35)</f>
        <v>大村市農業集落排水事業会計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長崎県市町村総合事務組合（公平委員会事業特別会計）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大村市文化・スポーツ振興財団</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f t="shared" si="2"/>
        <v>10</v>
      </c>
      <c r="AN38" s="38"/>
      <c r="AO38" s="55" t="str">
        <f>IF('各会計、関係団体の財政状況及び健全化判断比率'!B36="","",'各会計、関係団体の財政状況及び健全化判断比率'!B36)</f>
        <v>大村市病院事業会計</v>
      </c>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長崎県市町村総合事務組合（行政不服審査会事業特別会計）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アルカディア大村</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f t="shared" si="2"/>
        <v>11</v>
      </c>
      <c r="AN39" s="38"/>
      <c r="AO39" s="55" t="str">
        <f>IF('各会計、関係団体の財政状況及び健全化判断比率'!B37="","",'各会計、関係団体の財政状況及び健全化判断比率'!B37)</f>
        <v>大村市モーターボート競走事業会計</v>
      </c>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長崎県市町村総合事務組合（交通災害共済事業特別会計）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長崎県後期高齢者医療広域連合（普通会計）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長崎県後期高齢者医療広域連合（事業会計）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県央地域広域市町村圏組合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141</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476</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topLeftCell="A13" workbookViewId="0">
      <selection activeCell="A49" sqref="A49:XFD1048576"/>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301</v>
      </c>
      <c r="DI1" s="354"/>
      <c r="DJ1" s="354"/>
      <c r="DK1" s="354"/>
      <c r="DL1" s="354"/>
      <c r="DM1" s="354"/>
      <c r="DN1" s="361"/>
      <c r="DO1" s="1"/>
      <c r="DP1" s="353" t="s">
        <v>302</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116</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502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494</v>
      </c>
      <c r="AA4" s="139"/>
      <c r="AB4" s="139"/>
      <c r="AC4" s="144"/>
      <c r="AD4" s="182" t="s">
        <v>257</v>
      </c>
      <c r="AE4" s="139"/>
      <c r="AF4" s="139"/>
      <c r="AG4" s="139"/>
      <c r="AH4" s="139"/>
      <c r="AI4" s="139"/>
      <c r="AJ4" s="139"/>
      <c r="AK4" s="144"/>
      <c r="AL4" s="182" t="s">
        <v>494</v>
      </c>
      <c r="AM4" s="139"/>
      <c r="AN4" s="139"/>
      <c r="AO4" s="144"/>
      <c r="AP4" s="304" t="s">
        <v>503</v>
      </c>
      <c r="AQ4" s="304"/>
      <c r="AR4" s="304"/>
      <c r="AS4" s="304"/>
      <c r="AT4" s="304"/>
      <c r="AU4" s="304"/>
      <c r="AV4" s="304"/>
      <c r="AW4" s="304"/>
      <c r="AX4" s="304"/>
      <c r="AY4" s="304"/>
      <c r="AZ4" s="304"/>
      <c r="BA4" s="304"/>
      <c r="BB4" s="304"/>
      <c r="BC4" s="304"/>
      <c r="BD4" s="304"/>
      <c r="BE4" s="304"/>
      <c r="BF4" s="304"/>
      <c r="BG4" s="304" t="s">
        <v>514</v>
      </c>
      <c r="BH4" s="304"/>
      <c r="BI4" s="304"/>
      <c r="BJ4" s="304"/>
      <c r="BK4" s="304"/>
      <c r="BL4" s="304"/>
      <c r="BM4" s="304"/>
      <c r="BN4" s="304"/>
      <c r="BO4" s="304" t="s">
        <v>494</v>
      </c>
      <c r="BP4" s="304"/>
      <c r="BQ4" s="304"/>
      <c r="BR4" s="304"/>
      <c r="BS4" s="304" t="s">
        <v>523</v>
      </c>
      <c r="BT4" s="304"/>
      <c r="BU4" s="304"/>
      <c r="BV4" s="304"/>
      <c r="BW4" s="304"/>
      <c r="BX4" s="304"/>
      <c r="BY4" s="304"/>
      <c r="BZ4" s="304"/>
      <c r="CA4" s="304"/>
      <c r="CB4" s="304"/>
      <c r="CD4" s="182" t="s">
        <v>524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306</v>
      </c>
      <c r="C5" s="269"/>
      <c r="D5" s="269"/>
      <c r="E5" s="269"/>
      <c r="F5" s="269"/>
      <c r="G5" s="269"/>
      <c r="H5" s="269"/>
      <c r="I5" s="269"/>
      <c r="J5" s="269"/>
      <c r="K5" s="269"/>
      <c r="L5" s="269"/>
      <c r="M5" s="269"/>
      <c r="N5" s="269"/>
      <c r="O5" s="269"/>
      <c r="P5" s="269"/>
      <c r="Q5" s="272"/>
      <c r="R5" s="277">
        <v>11853897</v>
      </c>
      <c r="S5" s="280"/>
      <c r="T5" s="280"/>
      <c r="U5" s="280"/>
      <c r="V5" s="280"/>
      <c r="W5" s="280"/>
      <c r="X5" s="280"/>
      <c r="Y5" s="283"/>
      <c r="Z5" s="286">
        <v>18.899999999999999</v>
      </c>
      <c r="AA5" s="286"/>
      <c r="AB5" s="286"/>
      <c r="AC5" s="286"/>
      <c r="AD5" s="292">
        <v>11044804</v>
      </c>
      <c r="AE5" s="292"/>
      <c r="AF5" s="292"/>
      <c r="AG5" s="292"/>
      <c r="AH5" s="292"/>
      <c r="AI5" s="292"/>
      <c r="AJ5" s="292"/>
      <c r="AK5" s="292"/>
      <c r="AL5" s="297">
        <v>52.2</v>
      </c>
      <c r="AM5" s="299"/>
      <c r="AN5" s="299"/>
      <c r="AO5" s="301"/>
      <c r="AP5" s="261" t="s">
        <v>467</v>
      </c>
      <c r="AQ5" s="269"/>
      <c r="AR5" s="269"/>
      <c r="AS5" s="269"/>
      <c r="AT5" s="269"/>
      <c r="AU5" s="269"/>
      <c r="AV5" s="269"/>
      <c r="AW5" s="269"/>
      <c r="AX5" s="269"/>
      <c r="AY5" s="269"/>
      <c r="AZ5" s="269"/>
      <c r="BA5" s="269"/>
      <c r="BB5" s="269"/>
      <c r="BC5" s="269"/>
      <c r="BD5" s="269"/>
      <c r="BE5" s="269"/>
      <c r="BF5" s="272"/>
      <c r="BG5" s="278">
        <v>11041167</v>
      </c>
      <c r="BH5" s="281"/>
      <c r="BI5" s="281"/>
      <c r="BJ5" s="281"/>
      <c r="BK5" s="281"/>
      <c r="BL5" s="281"/>
      <c r="BM5" s="281"/>
      <c r="BN5" s="284"/>
      <c r="BO5" s="287">
        <v>93.1</v>
      </c>
      <c r="BP5" s="287"/>
      <c r="BQ5" s="287"/>
      <c r="BR5" s="287"/>
      <c r="BS5" s="293">
        <v>121309</v>
      </c>
      <c r="BT5" s="293"/>
      <c r="BU5" s="293"/>
      <c r="BV5" s="293"/>
      <c r="BW5" s="293"/>
      <c r="BX5" s="293"/>
      <c r="BY5" s="293"/>
      <c r="BZ5" s="293"/>
      <c r="CA5" s="293"/>
      <c r="CB5" s="336"/>
      <c r="CC5" s="258"/>
      <c r="CD5" s="182" t="s">
        <v>503</v>
      </c>
      <c r="CE5" s="139"/>
      <c r="CF5" s="139"/>
      <c r="CG5" s="139"/>
      <c r="CH5" s="139"/>
      <c r="CI5" s="139"/>
      <c r="CJ5" s="139"/>
      <c r="CK5" s="139"/>
      <c r="CL5" s="139"/>
      <c r="CM5" s="139"/>
      <c r="CN5" s="139"/>
      <c r="CO5" s="139"/>
      <c r="CP5" s="139"/>
      <c r="CQ5" s="144"/>
      <c r="CR5" s="182" t="s">
        <v>552</v>
      </c>
      <c r="CS5" s="139"/>
      <c r="CT5" s="139"/>
      <c r="CU5" s="139"/>
      <c r="CV5" s="139"/>
      <c r="CW5" s="139"/>
      <c r="CX5" s="139"/>
      <c r="CY5" s="144"/>
      <c r="CZ5" s="182" t="s">
        <v>494</v>
      </c>
      <c r="DA5" s="139"/>
      <c r="DB5" s="139"/>
      <c r="DC5" s="144"/>
      <c r="DD5" s="182" t="s">
        <v>310</v>
      </c>
      <c r="DE5" s="139"/>
      <c r="DF5" s="139"/>
      <c r="DG5" s="139"/>
      <c r="DH5" s="139"/>
      <c r="DI5" s="139"/>
      <c r="DJ5" s="139"/>
      <c r="DK5" s="139"/>
      <c r="DL5" s="139"/>
      <c r="DM5" s="139"/>
      <c r="DN5" s="139"/>
      <c r="DO5" s="139"/>
      <c r="DP5" s="144"/>
      <c r="DQ5" s="182" t="s">
        <v>555</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486</v>
      </c>
      <c r="C6" s="258"/>
      <c r="D6" s="258"/>
      <c r="E6" s="258"/>
      <c r="F6" s="258"/>
      <c r="G6" s="258"/>
      <c r="H6" s="258"/>
      <c r="I6" s="258"/>
      <c r="J6" s="258"/>
      <c r="K6" s="258"/>
      <c r="L6" s="258"/>
      <c r="M6" s="258"/>
      <c r="N6" s="258"/>
      <c r="O6" s="258"/>
      <c r="P6" s="258"/>
      <c r="Q6" s="273"/>
      <c r="R6" s="278">
        <v>291697</v>
      </c>
      <c r="S6" s="281"/>
      <c r="T6" s="281"/>
      <c r="U6" s="281"/>
      <c r="V6" s="281"/>
      <c r="W6" s="281"/>
      <c r="X6" s="281"/>
      <c r="Y6" s="284"/>
      <c r="Z6" s="287">
        <v>0.5</v>
      </c>
      <c r="AA6" s="287"/>
      <c r="AB6" s="287"/>
      <c r="AC6" s="287"/>
      <c r="AD6" s="293">
        <v>291697</v>
      </c>
      <c r="AE6" s="293"/>
      <c r="AF6" s="293"/>
      <c r="AG6" s="293"/>
      <c r="AH6" s="293"/>
      <c r="AI6" s="293"/>
      <c r="AJ6" s="293"/>
      <c r="AK6" s="293"/>
      <c r="AL6" s="288">
        <v>1.4</v>
      </c>
      <c r="AM6" s="290"/>
      <c r="AN6" s="290"/>
      <c r="AO6" s="302"/>
      <c r="AP6" s="262" t="s">
        <v>113</v>
      </c>
      <c r="AQ6" s="258"/>
      <c r="AR6" s="258"/>
      <c r="AS6" s="258"/>
      <c r="AT6" s="258"/>
      <c r="AU6" s="258"/>
      <c r="AV6" s="258"/>
      <c r="AW6" s="258"/>
      <c r="AX6" s="258"/>
      <c r="AY6" s="258"/>
      <c r="AZ6" s="258"/>
      <c r="BA6" s="258"/>
      <c r="BB6" s="258"/>
      <c r="BC6" s="258"/>
      <c r="BD6" s="258"/>
      <c r="BE6" s="258"/>
      <c r="BF6" s="273"/>
      <c r="BG6" s="278">
        <v>11041167</v>
      </c>
      <c r="BH6" s="281"/>
      <c r="BI6" s="281"/>
      <c r="BJ6" s="281"/>
      <c r="BK6" s="281"/>
      <c r="BL6" s="281"/>
      <c r="BM6" s="281"/>
      <c r="BN6" s="284"/>
      <c r="BO6" s="287">
        <v>93.1</v>
      </c>
      <c r="BP6" s="287"/>
      <c r="BQ6" s="287"/>
      <c r="BR6" s="287"/>
      <c r="BS6" s="293">
        <v>121309</v>
      </c>
      <c r="BT6" s="293"/>
      <c r="BU6" s="293"/>
      <c r="BV6" s="293"/>
      <c r="BW6" s="293"/>
      <c r="BX6" s="293"/>
      <c r="BY6" s="293"/>
      <c r="BZ6" s="293"/>
      <c r="CA6" s="293"/>
      <c r="CB6" s="336"/>
      <c r="CD6" s="261" t="s">
        <v>525</v>
      </c>
      <c r="CE6" s="269"/>
      <c r="CF6" s="269"/>
      <c r="CG6" s="269"/>
      <c r="CH6" s="269"/>
      <c r="CI6" s="269"/>
      <c r="CJ6" s="269"/>
      <c r="CK6" s="269"/>
      <c r="CL6" s="269"/>
      <c r="CM6" s="269"/>
      <c r="CN6" s="269"/>
      <c r="CO6" s="269"/>
      <c r="CP6" s="269"/>
      <c r="CQ6" s="272"/>
      <c r="CR6" s="278">
        <v>278275</v>
      </c>
      <c r="CS6" s="281"/>
      <c r="CT6" s="281"/>
      <c r="CU6" s="281"/>
      <c r="CV6" s="281"/>
      <c r="CW6" s="281"/>
      <c r="CX6" s="281"/>
      <c r="CY6" s="284"/>
      <c r="CZ6" s="297">
        <v>0.5</v>
      </c>
      <c r="DA6" s="299"/>
      <c r="DB6" s="299"/>
      <c r="DC6" s="347"/>
      <c r="DD6" s="294" t="s">
        <v>203</v>
      </c>
      <c r="DE6" s="281"/>
      <c r="DF6" s="281"/>
      <c r="DG6" s="281"/>
      <c r="DH6" s="281"/>
      <c r="DI6" s="281"/>
      <c r="DJ6" s="281"/>
      <c r="DK6" s="281"/>
      <c r="DL6" s="281"/>
      <c r="DM6" s="281"/>
      <c r="DN6" s="281"/>
      <c r="DO6" s="281"/>
      <c r="DP6" s="284"/>
      <c r="DQ6" s="294">
        <v>278249</v>
      </c>
      <c r="DR6" s="281"/>
      <c r="DS6" s="281"/>
      <c r="DT6" s="281"/>
      <c r="DU6" s="281"/>
      <c r="DV6" s="281"/>
      <c r="DW6" s="281"/>
      <c r="DX6" s="281"/>
      <c r="DY6" s="281"/>
      <c r="DZ6" s="281"/>
      <c r="EA6" s="281"/>
      <c r="EB6" s="281"/>
      <c r="EC6" s="337"/>
    </row>
    <row r="7" spans="2:143" ht="11.25" customHeight="1">
      <c r="B7" s="262" t="s">
        <v>48</v>
      </c>
      <c r="C7" s="258"/>
      <c r="D7" s="258"/>
      <c r="E7" s="258"/>
      <c r="F7" s="258"/>
      <c r="G7" s="258"/>
      <c r="H7" s="258"/>
      <c r="I7" s="258"/>
      <c r="J7" s="258"/>
      <c r="K7" s="258"/>
      <c r="L7" s="258"/>
      <c r="M7" s="258"/>
      <c r="N7" s="258"/>
      <c r="O7" s="258"/>
      <c r="P7" s="258"/>
      <c r="Q7" s="273"/>
      <c r="R7" s="278">
        <v>5913</v>
      </c>
      <c r="S7" s="281"/>
      <c r="T7" s="281"/>
      <c r="U7" s="281"/>
      <c r="V7" s="281"/>
      <c r="W7" s="281"/>
      <c r="X7" s="281"/>
      <c r="Y7" s="284"/>
      <c r="Z7" s="287">
        <v>0</v>
      </c>
      <c r="AA7" s="287"/>
      <c r="AB7" s="287"/>
      <c r="AC7" s="287"/>
      <c r="AD7" s="293">
        <v>5913</v>
      </c>
      <c r="AE7" s="293"/>
      <c r="AF7" s="293"/>
      <c r="AG7" s="293"/>
      <c r="AH7" s="293"/>
      <c r="AI7" s="293"/>
      <c r="AJ7" s="293"/>
      <c r="AK7" s="293"/>
      <c r="AL7" s="288">
        <v>0</v>
      </c>
      <c r="AM7" s="290"/>
      <c r="AN7" s="290"/>
      <c r="AO7" s="302"/>
      <c r="AP7" s="262" t="s">
        <v>312</v>
      </c>
      <c r="AQ7" s="258"/>
      <c r="AR7" s="258"/>
      <c r="AS7" s="258"/>
      <c r="AT7" s="258"/>
      <c r="AU7" s="258"/>
      <c r="AV7" s="258"/>
      <c r="AW7" s="258"/>
      <c r="AX7" s="258"/>
      <c r="AY7" s="258"/>
      <c r="AZ7" s="258"/>
      <c r="BA7" s="258"/>
      <c r="BB7" s="258"/>
      <c r="BC7" s="258"/>
      <c r="BD7" s="258"/>
      <c r="BE7" s="258"/>
      <c r="BF7" s="273"/>
      <c r="BG7" s="278">
        <v>5100392</v>
      </c>
      <c r="BH7" s="281"/>
      <c r="BI7" s="281"/>
      <c r="BJ7" s="281"/>
      <c r="BK7" s="281"/>
      <c r="BL7" s="281"/>
      <c r="BM7" s="281"/>
      <c r="BN7" s="284"/>
      <c r="BO7" s="287">
        <v>43</v>
      </c>
      <c r="BP7" s="287"/>
      <c r="BQ7" s="287"/>
      <c r="BR7" s="287"/>
      <c r="BS7" s="293">
        <v>121309</v>
      </c>
      <c r="BT7" s="293"/>
      <c r="BU7" s="293"/>
      <c r="BV7" s="293"/>
      <c r="BW7" s="293"/>
      <c r="BX7" s="293"/>
      <c r="BY7" s="293"/>
      <c r="BZ7" s="293"/>
      <c r="CA7" s="293"/>
      <c r="CB7" s="336"/>
      <c r="CD7" s="262" t="s">
        <v>526</v>
      </c>
      <c r="CE7" s="258"/>
      <c r="CF7" s="258"/>
      <c r="CG7" s="258"/>
      <c r="CH7" s="258"/>
      <c r="CI7" s="258"/>
      <c r="CJ7" s="258"/>
      <c r="CK7" s="258"/>
      <c r="CL7" s="258"/>
      <c r="CM7" s="258"/>
      <c r="CN7" s="258"/>
      <c r="CO7" s="258"/>
      <c r="CP7" s="258"/>
      <c r="CQ7" s="273"/>
      <c r="CR7" s="278">
        <v>11795721</v>
      </c>
      <c r="CS7" s="281"/>
      <c r="CT7" s="281"/>
      <c r="CU7" s="281"/>
      <c r="CV7" s="281"/>
      <c r="CW7" s="281"/>
      <c r="CX7" s="281"/>
      <c r="CY7" s="284"/>
      <c r="CZ7" s="287">
        <v>20.2</v>
      </c>
      <c r="DA7" s="287"/>
      <c r="DB7" s="287"/>
      <c r="DC7" s="287"/>
      <c r="DD7" s="294">
        <v>40808</v>
      </c>
      <c r="DE7" s="281"/>
      <c r="DF7" s="281"/>
      <c r="DG7" s="281"/>
      <c r="DH7" s="281"/>
      <c r="DI7" s="281"/>
      <c r="DJ7" s="281"/>
      <c r="DK7" s="281"/>
      <c r="DL7" s="281"/>
      <c r="DM7" s="281"/>
      <c r="DN7" s="281"/>
      <c r="DO7" s="281"/>
      <c r="DP7" s="284"/>
      <c r="DQ7" s="294">
        <v>10909873</v>
      </c>
      <c r="DR7" s="281"/>
      <c r="DS7" s="281"/>
      <c r="DT7" s="281"/>
      <c r="DU7" s="281"/>
      <c r="DV7" s="281"/>
      <c r="DW7" s="281"/>
      <c r="DX7" s="281"/>
      <c r="DY7" s="281"/>
      <c r="DZ7" s="281"/>
      <c r="EA7" s="281"/>
      <c r="EB7" s="281"/>
      <c r="EC7" s="337"/>
    </row>
    <row r="8" spans="2:143" ht="11.25" customHeight="1">
      <c r="B8" s="262" t="s">
        <v>314</v>
      </c>
      <c r="C8" s="258"/>
      <c r="D8" s="258"/>
      <c r="E8" s="258"/>
      <c r="F8" s="258"/>
      <c r="G8" s="258"/>
      <c r="H8" s="258"/>
      <c r="I8" s="258"/>
      <c r="J8" s="258"/>
      <c r="K8" s="258"/>
      <c r="L8" s="258"/>
      <c r="M8" s="258"/>
      <c r="N8" s="258"/>
      <c r="O8" s="258"/>
      <c r="P8" s="258"/>
      <c r="Q8" s="273"/>
      <c r="R8" s="278">
        <v>44961</v>
      </c>
      <c r="S8" s="281"/>
      <c r="T8" s="281"/>
      <c r="U8" s="281"/>
      <c r="V8" s="281"/>
      <c r="W8" s="281"/>
      <c r="X8" s="281"/>
      <c r="Y8" s="284"/>
      <c r="Z8" s="287">
        <v>0.1</v>
      </c>
      <c r="AA8" s="287"/>
      <c r="AB8" s="287"/>
      <c r="AC8" s="287"/>
      <c r="AD8" s="293">
        <v>44961</v>
      </c>
      <c r="AE8" s="293"/>
      <c r="AF8" s="293"/>
      <c r="AG8" s="293"/>
      <c r="AH8" s="293"/>
      <c r="AI8" s="293"/>
      <c r="AJ8" s="293"/>
      <c r="AK8" s="293"/>
      <c r="AL8" s="288">
        <v>0.2</v>
      </c>
      <c r="AM8" s="290"/>
      <c r="AN8" s="290"/>
      <c r="AO8" s="302"/>
      <c r="AP8" s="262" t="s">
        <v>131</v>
      </c>
      <c r="AQ8" s="258"/>
      <c r="AR8" s="258"/>
      <c r="AS8" s="258"/>
      <c r="AT8" s="258"/>
      <c r="AU8" s="258"/>
      <c r="AV8" s="258"/>
      <c r="AW8" s="258"/>
      <c r="AX8" s="258"/>
      <c r="AY8" s="258"/>
      <c r="AZ8" s="258"/>
      <c r="BA8" s="258"/>
      <c r="BB8" s="258"/>
      <c r="BC8" s="258"/>
      <c r="BD8" s="258"/>
      <c r="BE8" s="258"/>
      <c r="BF8" s="273"/>
      <c r="BG8" s="278">
        <v>166663</v>
      </c>
      <c r="BH8" s="281"/>
      <c r="BI8" s="281"/>
      <c r="BJ8" s="281"/>
      <c r="BK8" s="281"/>
      <c r="BL8" s="281"/>
      <c r="BM8" s="281"/>
      <c r="BN8" s="284"/>
      <c r="BO8" s="287">
        <v>1.4</v>
      </c>
      <c r="BP8" s="287"/>
      <c r="BQ8" s="287"/>
      <c r="BR8" s="287"/>
      <c r="BS8" s="293" t="s">
        <v>203</v>
      </c>
      <c r="BT8" s="293"/>
      <c r="BU8" s="293"/>
      <c r="BV8" s="293"/>
      <c r="BW8" s="293"/>
      <c r="BX8" s="293"/>
      <c r="BY8" s="293"/>
      <c r="BZ8" s="293"/>
      <c r="CA8" s="293"/>
      <c r="CB8" s="336"/>
      <c r="CD8" s="262" t="s">
        <v>527</v>
      </c>
      <c r="CE8" s="258"/>
      <c r="CF8" s="258"/>
      <c r="CG8" s="258"/>
      <c r="CH8" s="258"/>
      <c r="CI8" s="258"/>
      <c r="CJ8" s="258"/>
      <c r="CK8" s="258"/>
      <c r="CL8" s="258"/>
      <c r="CM8" s="258"/>
      <c r="CN8" s="258"/>
      <c r="CO8" s="258"/>
      <c r="CP8" s="258"/>
      <c r="CQ8" s="273"/>
      <c r="CR8" s="278">
        <v>22649391</v>
      </c>
      <c r="CS8" s="281"/>
      <c r="CT8" s="281"/>
      <c r="CU8" s="281"/>
      <c r="CV8" s="281"/>
      <c r="CW8" s="281"/>
      <c r="CX8" s="281"/>
      <c r="CY8" s="284"/>
      <c r="CZ8" s="287">
        <v>38.700000000000003</v>
      </c>
      <c r="DA8" s="287"/>
      <c r="DB8" s="287"/>
      <c r="DC8" s="287"/>
      <c r="DD8" s="294">
        <v>169642</v>
      </c>
      <c r="DE8" s="281"/>
      <c r="DF8" s="281"/>
      <c r="DG8" s="281"/>
      <c r="DH8" s="281"/>
      <c r="DI8" s="281"/>
      <c r="DJ8" s="281"/>
      <c r="DK8" s="281"/>
      <c r="DL8" s="281"/>
      <c r="DM8" s="281"/>
      <c r="DN8" s="281"/>
      <c r="DO8" s="281"/>
      <c r="DP8" s="284"/>
      <c r="DQ8" s="294">
        <v>7875293</v>
      </c>
      <c r="DR8" s="281"/>
      <c r="DS8" s="281"/>
      <c r="DT8" s="281"/>
      <c r="DU8" s="281"/>
      <c r="DV8" s="281"/>
      <c r="DW8" s="281"/>
      <c r="DX8" s="281"/>
      <c r="DY8" s="281"/>
      <c r="DZ8" s="281"/>
      <c r="EA8" s="281"/>
      <c r="EB8" s="281"/>
      <c r="EC8" s="337"/>
    </row>
    <row r="9" spans="2:143" ht="11.25" customHeight="1">
      <c r="B9" s="262" t="s">
        <v>487</v>
      </c>
      <c r="C9" s="258"/>
      <c r="D9" s="258"/>
      <c r="E9" s="258"/>
      <c r="F9" s="258"/>
      <c r="G9" s="258"/>
      <c r="H9" s="258"/>
      <c r="I9" s="258"/>
      <c r="J9" s="258"/>
      <c r="K9" s="258"/>
      <c r="L9" s="258"/>
      <c r="M9" s="258"/>
      <c r="N9" s="258"/>
      <c r="O9" s="258"/>
      <c r="P9" s="258"/>
      <c r="Q9" s="273"/>
      <c r="R9" s="278">
        <v>56809</v>
      </c>
      <c r="S9" s="281"/>
      <c r="T9" s="281"/>
      <c r="U9" s="281"/>
      <c r="V9" s="281"/>
      <c r="W9" s="281"/>
      <c r="X9" s="281"/>
      <c r="Y9" s="284"/>
      <c r="Z9" s="287">
        <v>0.1</v>
      </c>
      <c r="AA9" s="287"/>
      <c r="AB9" s="287"/>
      <c r="AC9" s="287"/>
      <c r="AD9" s="293">
        <v>56809</v>
      </c>
      <c r="AE9" s="293"/>
      <c r="AF9" s="293"/>
      <c r="AG9" s="293"/>
      <c r="AH9" s="293"/>
      <c r="AI9" s="293"/>
      <c r="AJ9" s="293"/>
      <c r="AK9" s="293"/>
      <c r="AL9" s="288">
        <v>0.3</v>
      </c>
      <c r="AM9" s="290"/>
      <c r="AN9" s="290"/>
      <c r="AO9" s="302"/>
      <c r="AP9" s="262" t="s">
        <v>316</v>
      </c>
      <c r="AQ9" s="258"/>
      <c r="AR9" s="258"/>
      <c r="AS9" s="258"/>
      <c r="AT9" s="258"/>
      <c r="AU9" s="258"/>
      <c r="AV9" s="258"/>
      <c r="AW9" s="258"/>
      <c r="AX9" s="258"/>
      <c r="AY9" s="258"/>
      <c r="AZ9" s="258"/>
      <c r="BA9" s="258"/>
      <c r="BB9" s="258"/>
      <c r="BC9" s="258"/>
      <c r="BD9" s="258"/>
      <c r="BE9" s="258"/>
      <c r="BF9" s="273"/>
      <c r="BG9" s="278">
        <v>4281210</v>
      </c>
      <c r="BH9" s="281"/>
      <c r="BI9" s="281"/>
      <c r="BJ9" s="281"/>
      <c r="BK9" s="281"/>
      <c r="BL9" s="281"/>
      <c r="BM9" s="281"/>
      <c r="BN9" s="284"/>
      <c r="BO9" s="287">
        <v>36.1</v>
      </c>
      <c r="BP9" s="287"/>
      <c r="BQ9" s="287"/>
      <c r="BR9" s="287"/>
      <c r="BS9" s="293" t="s">
        <v>203</v>
      </c>
      <c r="BT9" s="293"/>
      <c r="BU9" s="293"/>
      <c r="BV9" s="293"/>
      <c r="BW9" s="293"/>
      <c r="BX9" s="293"/>
      <c r="BY9" s="293"/>
      <c r="BZ9" s="293"/>
      <c r="CA9" s="293"/>
      <c r="CB9" s="336"/>
      <c r="CD9" s="262" t="s">
        <v>319</v>
      </c>
      <c r="CE9" s="258"/>
      <c r="CF9" s="258"/>
      <c r="CG9" s="258"/>
      <c r="CH9" s="258"/>
      <c r="CI9" s="258"/>
      <c r="CJ9" s="258"/>
      <c r="CK9" s="258"/>
      <c r="CL9" s="258"/>
      <c r="CM9" s="258"/>
      <c r="CN9" s="258"/>
      <c r="CO9" s="258"/>
      <c r="CP9" s="258"/>
      <c r="CQ9" s="273"/>
      <c r="CR9" s="278">
        <v>5956653</v>
      </c>
      <c r="CS9" s="281"/>
      <c r="CT9" s="281"/>
      <c r="CU9" s="281"/>
      <c r="CV9" s="281"/>
      <c r="CW9" s="281"/>
      <c r="CX9" s="281"/>
      <c r="CY9" s="284"/>
      <c r="CZ9" s="287">
        <v>10.199999999999999</v>
      </c>
      <c r="DA9" s="287"/>
      <c r="DB9" s="287"/>
      <c r="DC9" s="287"/>
      <c r="DD9" s="294">
        <v>7496</v>
      </c>
      <c r="DE9" s="281"/>
      <c r="DF9" s="281"/>
      <c r="DG9" s="281"/>
      <c r="DH9" s="281"/>
      <c r="DI9" s="281"/>
      <c r="DJ9" s="281"/>
      <c r="DK9" s="281"/>
      <c r="DL9" s="281"/>
      <c r="DM9" s="281"/>
      <c r="DN9" s="281"/>
      <c r="DO9" s="281"/>
      <c r="DP9" s="284"/>
      <c r="DQ9" s="294">
        <v>4108962</v>
      </c>
      <c r="DR9" s="281"/>
      <c r="DS9" s="281"/>
      <c r="DT9" s="281"/>
      <c r="DU9" s="281"/>
      <c r="DV9" s="281"/>
      <c r="DW9" s="281"/>
      <c r="DX9" s="281"/>
      <c r="DY9" s="281"/>
      <c r="DZ9" s="281"/>
      <c r="EA9" s="281"/>
      <c r="EB9" s="281"/>
      <c r="EC9" s="337"/>
    </row>
    <row r="10" spans="2:143" ht="11.25" customHeight="1">
      <c r="B10" s="262" t="s">
        <v>137</v>
      </c>
      <c r="C10" s="258"/>
      <c r="D10" s="258"/>
      <c r="E10" s="258"/>
      <c r="F10" s="258"/>
      <c r="G10" s="258"/>
      <c r="H10" s="258"/>
      <c r="I10" s="258"/>
      <c r="J10" s="258"/>
      <c r="K10" s="258"/>
      <c r="L10" s="258"/>
      <c r="M10" s="258"/>
      <c r="N10" s="258"/>
      <c r="O10" s="258"/>
      <c r="P10" s="258"/>
      <c r="Q10" s="273"/>
      <c r="R10" s="278" t="s">
        <v>203</v>
      </c>
      <c r="S10" s="281"/>
      <c r="T10" s="281"/>
      <c r="U10" s="281"/>
      <c r="V10" s="281"/>
      <c r="W10" s="281"/>
      <c r="X10" s="281"/>
      <c r="Y10" s="284"/>
      <c r="Z10" s="287" t="s">
        <v>203</v>
      </c>
      <c r="AA10" s="287"/>
      <c r="AB10" s="287"/>
      <c r="AC10" s="287"/>
      <c r="AD10" s="293" t="s">
        <v>203</v>
      </c>
      <c r="AE10" s="293"/>
      <c r="AF10" s="293"/>
      <c r="AG10" s="293"/>
      <c r="AH10" s="293"/>
      <c r="AI10" s="293"/>
      <c r="AJ10" s="293"/>
      <c r="AK10" s="293"/>
      <c r="AL10" s="288" t="s">
        <v>203</v>
      </c>
      <c r="AM10" s="290"/>
      <c r="AN10" s="290"/>
      <c r="AO10" s="302"/>
      <c r="AP10" s="262" t="s">
        <v>193</v>
      </c>
      <c r="AQ10" s="258"/>
      <c r="AR10" s="258"/>
      <c r="AS10" s="258"/>
      <c r="AT10" s="258"/>
      <c r="AU10" s="258"/>
      <c r="AV10" s="258"/>
      <c r="AW10" s="258"/>
      <c r="AX10" s="258"/>
      <c r="AY10" s="258"/>
      <c r="AZ10" s="258"/>
      <c r="BA10" s="258"/>
      <c r="BB10" s="258"/>
      <c r="BC10" s="258"/>
      <c r="BD10" s="258"/>
      <c r="BE10" s="258"/>
      <c r="BF10" s="273"/>
      <c r="BG10" s="278">
        <v>223924</v>
      </c>
      <c r="BH10" s="281"/>
      <c r="BI10" s="281"/>
      <c r="BJ10" s="281"/>
      <c r="BK10" s="281"/>
      <c r="BL10" s="281"/>
      <c r="BM10" s="281"/>
      <c r="BN10" s="284"/>
      <c r="BO10" s="287">
        <v>1.9</v>
      </c>
      <c r="BP10" s="287"/>
      <c r="BQ10" s="287"/>
      <c r="BR10" s="287"/>
      <c r="BS10" s="293" t="s">
        <v>203</v>
      </c>
      <c r="BT10" s="293"/>
      <c r="BU10" s="293"/>
      <c r="BV10" s="293"/>
      <c r="BW10" s="293"/>
      <c r="BX10" s="293"/>
      <c r="BY10" s="293"/>
      <c r="BZ10" s="293"/>
      <c r="CA10" s="293"/>
      <c r="CB10" s="336"/>
      <c r="CD10" s="262" t="s">
        <v>528</v>
      </c>
      <c r="CE10" s="258"/>
      <c r="CF10" s="258"/>
      <c r="CG10" s="258"/>
      <c r="CH10" s="258"/>
      <c r="CI10" s="258"/>
      <c r="CJ10" s="258"/>
      <c r="CK10" s="258"/>
      <c r="CL10" s="258"/>
      <c r="CM10" s="258"/>
      <c r="CN10" s="258"/>
      <c r="CO10" s="258"/>
      <c r="CP10" s="258"/>
      <c r="CQ10" s="273"/>
      <c r="CR10" s="278">
        <v>18961</v>
      </c>
      <c r="CS10" s="281"/>
      <c r="CT10" s="281"/>
      <c r="CU10" s="281"/>
      <c r="CV10" s="281"/>
      <c r="CW10" s="281"/>
      <c r="CX10" s="281"/>
      <c r="CY10" s="284"/>
      <c r="CZ10" s="287">
        <v>0</v>
      </c>
      <c r="DA10" s="287"/>
      <c r="DB10" s="287"/>
      <c r="DC10" s="287"/>
      <c r="DD10" s="294" t="s">
        <v>203</v>
      </c>
      <c r="DE10" s="281"/>
      <c r="DF10" s="281"/>
      <c r="DG10" s="281"/>
      <c r="DH10" s="281"/>
      <c r="DI10" s="281"/>
      <c r="DJ10" s="281"/>
      <c r="DK10" s="281"/>
      <c r="DL10" s="281"/>
      <c r="DM10" s="281"/>
      <c r="DN10" s="281"/>
      <c r="DO10" s="281"/>
      <c r="DP10" s="284"/>
      <c r="DQ10" s="294">
        <v>17640</v>
      </c>
      <c r="DR10" s="281"/>
      <c r="DS10" s="281"/>
      <c r="DT10" s="281"/>
      <c r="DU10" s="281"/>
      <c r="DV10" s="281"/>
      <c r="DW10" s="281"/>
      <c r="DX10" s="281"/>
      <c r="DY10" s="281"/>
      <c r="DZ10" s="281"/>
      <c r="EA10" s="281"/>
      <c r="EB10" s="281"/>
      <c r="EC10" s="337"/>
    </row>
    <row r="11" spans="2:143" ht="11.25" customHeight="1">
      <c r="B11" s="262" t="s">
        <v>110</v>
      </c>
      <c r="C11" s="258"/>
      <c r="D11" s="258"/>
      <c r="E11" s="258"/>
      <c r="F11" s="258"/>
      <c r="G11" s="258"/>
      <c r="H11" s="258"/>
      <c r="I11" s="258"/>
      <c r="J11" s="258"/>
      <c r="K11" s="258"/>
      <c r="L11" s="258"/>
      <c r="M11" s="258"/>
      <c r="N11" s="258"/>
      <c r="O11" s="258"/>
      <c r="P11" s="258"/>
      <c r="Q11" s="273"/>
      <c r="R11" s="278">
        <v>2181671</v>
      </c>
      <c r="S11" s="281"/>
      <c r="T11" s="281"/>
      <c r="U11" s="281"/>
      <c r="V11" s="281"/>
      <c r="W11" s="281"/>
      <c r="X11" s="281"/>
      <c r="Y11" s="284"/>
      <c r="Z11" s="288">
        <v>3.5</v>
      </c>
      <c r="AA11" s="290"/>
      <c r="AB11" s="290"/>
      <c r="AC11" s="291"/>
      <c r="AD11" s="294">
        <v>2181671</v>
      </c>
      <c r="AE11" s="281"/>
      <c r="AF11" s="281"/>
      <c r="AG11" s="281"/>
      <c r="AH11" s="281"/>
      <c r="AI11" s="281"/>
      <c r="AJ11" s="281"/>
      <c r="AK11" s="284"/>
      <c r="AL11" s="288">
        <v>10.3</v>
      </c>
      <c r="AM11" s="290"/>
      <c r="AN11" s="290"/>
      <c r="AO11" s="302"/>
      <c r="AP11" s="262" t="s">
        <v>321</v>
      </c>
      <c r="AQ11" s="258"/>
      <c r="AR11" s="258"/>
      <c r="AS11" s="258"/>
      <c r="AT11" s="258"/>
      <c r="AU11" s="258"/>
      <c r="AV11" s="258"/>
      <c r="AW11" s="258"/>
      <c r="AX11" s="258"/>
      <c r="AY11" s="258"/>
      <c r="AZ11" s="258"/>
      <c r="BA11" s="258"/>
      <c r="BB11" s="258"/>
      <c r="BC11" s="258"/>
      <c r="BD11" s="258"/>
      <c r="BE11" s="258"/>
      <c r="BF11" s="273"/>
      <c r="BG11" s="278">
        <v>428595</v>
      </c>
      <c r="BH11" s="281"/>
      <c r="BI11" s="281"/>
      <c r="BJ11" s="281"/>
      <c r="BK11" s="281"/>
      <c r="BL11" s="281"/>
      <c r="BM11" s="281"/>
      <c r="BN11" s="284"/>
      <c r="BO11" s="287">
        <v>3.6</v>
      </c>
      <c r="BP11" s="287"/>
      <c r="BQ11" s="287"/>
      <c r="BR11" s="287"/>
      <c r="BS11" s="293">
        <v>121309</v>
      </c>
      <c r="BT11" s="293"/>
      <c r="BU11" s="293"/>
      <c r="BV11" s="293"/>
      <c r="BW11" s="293"/>
      <c r="BX11" s="293"/>
      <c r="BY11" s="293"/>
      <c r="BZ11" s="293"/>
      <c r="CA11" s="293"/>
      <c r="CB11" s="336"/>
      <c r="CD11" s="262" t="s">
        <v>529</v>
      </c>
      <c r="CE11" s="258"/>
      <c r="CF11" s="258"/>
      <c r="CG11" s="258"/>
      <c r="CH11" s="258"/>
      <c r="CI11" s="258"/>
      <c r="CJ11" s="258"/>
      <c r="CK11" s="258"/>
      <c r="CL11" s="258"/>
      <c r="CM11" s="258"/>
      <c r="CN11" s="258"/>
      <c r="CO11" s="258"/>
      <c r="CP11" s="258"/>
      <c r="CQ11" s="273"/>
      <c r="CR11" s="278">
        <v>1682646</v>
      </c>
      <c r="CS11" s="281"/>
      <c r="CT11" s="281"/>
      <c r="CU11" s="281"/>
      <c r="CV11" s="281"/>
      <c r="CW11" s="281"/>
      <c r="CX11" s="281"/>
      <c r="CY11" s="284"/>
      <c r="CZ11" s="287">
        <v>2.9</v>
      </c>
      <c r="DA11" s="287"/>
      <c r="DB11" s="287"/>
      <c r="DC11" s="287"/>
      <c r="DD11" s="294">
        <v>705413</v>
      </c>
      <c r="DE11" s="281"/>
      <c r="DF11" s="281"/>
      <c r="DG11" s="281"/>
      <c r="DH11" s="281"/>
      <c r="DI11" s="281"/>
      <c r="DJ11" s="281"/>
      <c r="DK11" s="281"/>
      <c r="DL11" s="281"/>
      <c r="DM11" s="281"/>
      <c r="DN11" s="281"/>
      <c r="DO11" s="281"/>
      <c r="DP11" s="284"/>
      <c r="DQ11" s="294">
        <v>856420</v>
      </c>
      <c r="DR11" s="281"/>
      <c r="DS11" s="281"/>
      <c r="DT11" s="281"/>
      <c r="DU11" s="281"/>
      <c r="DV11" s="281"/>
      <c r="DW11" s="281"/>
      <c r="DX11" s="281"/>
      <c r="DY11" s="281"/>
      <c r="DZ11" s="281"/>
      <c r="EA11" s="281"/>
      <c r="EB11" s="281"/>
      <c r="EC11" s="337"/>
    </row>
    <row r="12" spans="2:143" ht="11.25" customHeight="1">
      <c r="B12" s="262" t="s">
        <v>153</v>
      </c>
      <c r="C12" s="258"/>
      <c r="D12" s="258"/>
      <c r="E12" s="258"/>
      <c r="F12" s="258"/>
      <c r="G12" s="258"/>
      <c r="H12" s="258"/>
      <c r="I12" s="258"/>
      <c r="J12" s="258"/>
      <c r="K12" s="258"/>
      <c r="L12" s="258"/>
      <c r="M12" s="258"/>
      <c r="N12" s="258"/>
      <c r="O12" s="258"/>
      <c r="P12" s="258"/>
      <c r="Q12" s="273"/>
      <c r="R12" s="278">
        <v>21177</v>
      </c>
      <c r="S12" s="281"/>
      <c r="T12" s="281"/>
      <c r="U12" s="281"/>
      <c r="V12" s="281"/>
      <c r="W12" s="281"/>
      <c r="X12" s="281"/>
      <c r="Y12" s="284"/>
      <c r="Z12" s="287">
        <v>0</v>
      </c>
      <c r="AA12" s="287"/>
      <c r="AB12" s="287"/>
      <c r="AC12" s="287"/>
      <c r="AD12" s="293">
        <v>21177</v>
      </c>
      <c r="AE12" s="293"/>
      <c r="AF12" s="293"/>
      <c r="AG12" s="293"/>
      <c r="AH12" s="293"/>
      <c r="AI12" s="293"/>
      <c r="AJ12" s="293"/>
      <c r="AK12" s="293"/>
      <c r="AL12" s="288">
        <v>0.1</v>
      </c>
      <c r="AM12" s="290"/>
      <c r="AN12" s="290"/>
      <c r="AO12" s="302"/>
      <c r="AP12" s="262" t="s">
        <v>504</v>
      </c>
      <c r="AQ12" s="258"/>
      <c r="AR12" s="258"/>
      <c r="AS12" s="258"/>
      <c r="AT12" s="258"/>
      <c r="AU12" s="258"/>
      <c r="AV12" s="258"/>
      <c r="AW12" s="258"/>
      <c r="AX12" s="258"/>
      <c r="AY12" s="258"/>
      <c r="AZ12" s="258"/>
      <c r="BA12" s="258"/>
      <c r="BB12" s="258"/>
      <c r="BC12" s="258"/>
      <c r="BD12" s="258"/>
      <c r="BE12" s="258"/>
      <c r="BF12" s="273"/>
      <c r="BG12" s="278">
        <v>4955050</v>
      </c>
      <c r="BH12" s="281"/>
      <c r="BI12" s="281"/>
      <c r="BJ12" s="281"/>
      <c r="BK12" s="281"/>
      <c r="BL12" s="281"/>
      <c r="BM12" s="281"/>
      <c r="BN12" s="284"/>
      <c r="BO12" s="287">
        <v>41.8</v>
      </c>
      <c r="BP12" s="287"/>
      <c r="BQ12" s="287"/>
      <c r="BR12" s="287"/>
      <c r="BS12" s="293" t="s">
        <v>203</v>
      </c>
      <c r="BT12" s="293"/>
      <c r="BU12" s="293"/>
      <c r="BV12" s="293"/>
      <c r="BW12" s="293"/>
      <c r="BX12" s="293"/>
      <c r="BY12" s="293"/>
      <c r="BZ12" s="293"/>
      <c r="CA12" s="293"/>
      <c r="CB12" s="336"/>
      <c r="CD12" s="262" t="s">
        <v>97</v>
      </c>
      <c r="CE12" s="258"/>
      <c r="CF12" s="258"/>
      <c r="CG12" s="258"/>
      <c r="CH12" s="258"/>
      <c r="CI12" s="258"/>
      <c r="CJ12" s="258"/>
      <c r="CK12" s="258"/>
      <c r="CL12" s="258"/>
      <c r="CM12" s="258"/>
      <c r="CN12" s="258"/>
      <c r="CO12" s="258"/>
      <c r="CP12" s="258"/>
      <c r="CQ12" s="273"/>
      <c r="CR12" s="278">
        <v>2971773</v>
      </c>
      <c r="CS12" s="281"/>
      <c r="CT12" s="281"/>
      <c r="CU12" s="281"/>
      <c r="CV12" s="281"/>
      <c r="CW12" s="281"/>
      <c r="CX12" s="281"/>
      <c r="CY12" s="284"/>
      <c r="CZ12" s="287">
        <v>5.0999999999999996</v>
      </c>
      <c r="DA12" s="287"/>
      <c r="DB12" s="287"/>
      <c r="DC12" s="287"/>
      <c r="DD12" s="294">
        <v>231869</v>
      </c>
      <c r="DE12" s="281"/>
      <c r="DF12" s="281"/>
      <c r="DG12" s="281"/>
      <c r="DH12" s="281"/>
      <c r="DI12" s="281"/>
      <c r="DJ12" s="281"/>
      <c r="DK12" s="281"/>
      <c r="DL12" s="281"/>
      <c r="DM12" s="281"/>
      <c r="DN12" s="281"/>
      <c r="DO12" s="281"/>
      <c r="DP12" s="284"/>
      <c r="DQ12" s="294">
        <v>1075676</v>
      </c>
      <c r="DR12" s="281"/>
      <c r="DS12" s="281"/>
      <c r="DT12" s="281"/>
      <c r="DU12" s="281"/>
      <c r="DV12" s="281"/>
      <c r="DW12" s="281"/>
      <c r="DX12" s="281"/>
      <c r="DY12" s="281"/>
      <c r="DZ12" s="281"/>
      <c r="EA12" s="281"/>
      <c r="EB12" s="281"/>
      <c r="EC12" s="337"/>
    </row>
    <row r="13" spans="2:143" ht="11.25" customHeight="1">
      <c r="B13" s="262" t="s">
        <v>488</v>
      </c>
      <c r="C13" s="258"/>
      <c r="D13" s="258"/>
      <c r="E13" s="258"/>
      <c r="F13" s="258"/>
      <c r="G13" s="258"/>
      <c r="H13" s="258"/>
      <c r="I13" s="258"/>
      <c r="J13" s="258"/>
      <c r="K13" s="258"/>
      <c r="L13" s="258"/>
      <c r="M13" s="258"/>
      <c r="N13" s="258"/>
      <c r="O13" s="258"/>
      <c r="P13" s="258"/>
      <c r="Q13" s="273"/>
      <c r="R13" s="278" t="s">
        <v>203</v>
      </c>
      <c r="S13" s="281"/>
      <c r="T13" s="281"/>
      <c r="U13" s="281"/>
      <c r="V13" s="281"/>
      <c r="W13" s="281"/>
      <c r="X13" s="281"/>
      <c r="Y13" s="284"/>
      <c r="Z13" s="287" t="s">
        <v>203</v>
      </c>
      <c r="AA13" s="287"/>
      <c r="AB13" s="287"/>
      <c r="AC13" s="287"/>
      <c r="AD13" s="293" t="s">
        <v>203</v>
      </c>
      <c r="AE13" s="293"/>
      <c r="AF13" s="293"/>
      <c r="AG13" s="293"/>
      <c r="AH13" s="293"/>
      <c r="AI13" s="293"/>
      <c r="AJ13" s="293"/>
      <c r="AK13" s="293"/>
      <c r="AL13" s="288" t="s">
        <v>203</v>
      </c>
      <c r="AM13" s="290"/>
      <c r="AN13" s="290"/>
      <c r="AO13" s="302"/>
      <c r="AP13" s="262" t="s">
        <v>232</v>
      </c>
      <c r="AQ13" s="258"/>
      <c r="AR13" s="258"/>
      <c r="AS13" s="258"/>
      <c r="AT13" s="258"/>
      <c r="AU13" s="258"/>
      <c r="AV13" s="258"/>
      <c r="AW13" s="258"/>
      <c r="AX13" s="258"/>
      <c r="AY13" s="258"/>
      <c r="AZ13" s="258"/>
      <c r="BA13" s="258"/>
      <c r="BB13" s="258"/>
      <c r="BC13" s="258"/>
      <c r="BD13" s="258"/>
      <c r="BE13" s="258"/>
      <c r="BF13" s="273"/>
      <c r="BG13" s="278">
        <v>4801901</v>
      </c>
      <c r="BH13" s="281"/>
      <c r="BI13" s="281"/>
      <c r="BJ13" s="281"/>
      <c r="BK13" s="281"/>
      <c r="BL13" s="281"/>
      <c r="BM13" s="281"/>
      <c r="BN13" s="284"/>
      <c r="BO13" s="287">
        <v>40.5</v>
      </c>
      <c r="BP13" s="287"/>
      <c r="BQ13" s="287"/>
      <c r="BR13" s="287"/>
      <c r="BS13" s="293" t="s">
        <v>203</v>
      </c>
      <c r="BT13" s="293"/>
      <c r="BU13" s="293"/>
      <c r="BV13" s="293"/>
      <c r="BW13" s="293"/>
      <c r="BX13" s="293"/>
      <c r="BY13" s="293"/>
      <c r="BZ13" s="293"/>
      <c r="CA13" s="293"/>
      <c r="CB13" s="336"/>
      <c r="CD13" s="262" t="s">
        <v>530</v>
      </c>
      <c r="CE13" s="258"/>
      <c r="CF13" s="258"/>
      <c r="CG13" s="258"/>
      <c r="CH13" s="258"/>
      <c r="CI13" s="258"/>
      <c r="CJ13" s="258"/>
      <c r="CK13" s="258"/>
      <c r="CL13" s="258"/>
      <c r="CM13" s="258"/>
      <c r="CN13" s="258"/>
      <c r="CO13" s="258"/>
      <c r="CP13" s="258"/>
      <c r="CQ13" s="273"/>
      <c r="CR13" s="278">
        <v>4746519</v>
      </c>
      <c r="CS13" s="281"/>
      <c r="CT13" s="281"/>
      <c r="CU13" s="281"/>
      <c r="CV13" s="281"/>
      <c r="CW13" s="281"/>
      <c r="CX13" s="281"/>
      <c r="CY13" s="284"/>
      <c r="CZ13" s="287">
        <v>8.1</v>
      </c>
      <c r="DA13" s="287"/>
      <c r="DB13" s="287"/>
      <c r="DC13" s="287"/>
      <c r="DD13" s="294">
        <v>3199118</v>
      </c>
      <c r="DE13" s="281"/>
      <c r="DF13" s="281"/>
      <c r="DG13" s="281"/>
      <c r="DH13" s="281"/>
      <c r="DI13" s="281"/>
      <c r="DJ13" s="281"/>
      <c r="DK13" s="281"/>
      <c r="DL13" s="281"/>
      <c r="DM13" s="281"/>
      <c r="DN13" s="281"/>
      <c r="DO13" s="281"/>
      <c r="DP13" s="284"/>
      <c r="DQ13" s="294">
        <v>1968165</v>
      </c>
      <c r="DR13" s="281"/>
      <c r="DS13" s="281"/>
      <c r="DT13" s="281"/>
      <c r="DU13" s="281"/>
      <c r="DV13" s="281"/>
      <c r="DW13" s="281"/>
      <c r="DX13" s="281"/>
      <c r="DY13" s="281"/>
      <c r="DZ13" s="281"/>
      <c r="EA13" s="281"/>
      <c r="EB13" s="281"/>
      <c r="EC13" s="337"/>
    </row>
    <row r="14" spans="2:143" ht="11.25" customHeight="1">
      <c r="B14" s="262" t="s">
        <v>325</v>
      </c>
      <c r="C14" s="258"/>
      <c r="D14" s="258"/>
      <c r="E14" s="258"/>
      <c r="F14" s="258"/>
      <c r="G14" s="258"/>
      <c r="H14" s="258"/>
      <c r="I14" s="258"/>
      <c r="J14" s="258"/>
      <c r="K14" s="258"/>
      <c r="L14" s="258"/>
      <c r="M14" s="258"/>
      <c r="N14" s="258"/>
      <c r="O14" s="258"/>
      <c r="P14" s="258"/>
      <c r="Q14" s="273"/>
      <c r="R14" s="278" t="s">
        <v>203</v>
      </c>
      <c r="S14" s="281"/>
      <c r="T14" s="281"/>
      <c r="U14" s="281"/>
      <c r="V14" s="281"/>
      <c r="W14" s="281"/>
      <c r="X14" s="281"/>
      <c r="Y14" s="284"/>
      <c r="Z14" s="287" t="s">
        <v>203</v>
      </c>
      <c r="AA14" s="287"/>
      <c r="AB14" s="287"/>
      <c r="AC14" s="287"/>
      <c r="AD14" s="293" t="s">
        <v>203</v>
      </c>
      <c r="AE14" s="293"/>
      <c r="AF14" s="293"/>
      <c r="AG14" s="293"/>
      <c r="AH14" s="293"/>
      <c r="AI14" s="293"/>
      <c r="AJ14" s="293"/>
      <c r="AK14" s="293"/>
      <c r="AL14" s="288" t="s">
        <v>203</v>
      </c>
      <c r="AM14" s="290"/>
      <c r="AN14" s="290"/>
      <c r="AO14" s="302"/>
      <c r="AP14" s="262" t="s">
        <v>219</v>
      </c>
      <c r="AQ14" s="258"/>
      <c r="AR14" s="258"/>
      <c r="AS14" s="258"/>
      <c r="AT14" s="258"/>
      <c r="AU14" s="258"/>
      <c r="AV14" s="258"/>
      <c r="AW14" s="258"/>
      <c r="AX14" s="258"/>
      <c r="AY14" s="258"/>
      <c r="AZ14" s="258"/>
      <c r="BA14" s="258"/>
      <c r="BB14" s="258"/>
      <c r="BC14" s="258"/>
      <c r="BD14" s="258"/>
      <c r="BE14" s="258"/>
      <c r="BF14" s="273"/>
      <c r="BG14" s="278">
        <v>343333</v>
      </c>
      <c r="BH14" s="281"/>
      <c r="BI14" s="281"/>
      <c r="BJ14" s="281"/>
      <c r="BK14" s="281"/>
      <c r="BL14" s="281"/>
      <c r="BM14" s="281"/>
      <c r="BN14" s="284"/>
      <c r="BO14" s="287">
        <v>2.9</v>
      </c>
      <c r="BP14" s="287"/>
      <c r="BQ14" s="287"/>
      <c r="BR14" s="287"/>
      <c r="BS14" s="293" t="s">
        <v>203</v>
      </c>
      <c r="BT14" s="293"/>
      <c r="BU14" s="293"/>
      <c r="BV14" s="293"/>
      <c r="BW14" s="293"/>
      <c r="BX14" s="293"/>
      <c r="BY14" s="293"/>
      <c r="BZ14" s="293"/>
      <c r="CA14" s="293"/>
      <c r="CB14" s="336"/>
      <c r="CD14" s="262" t="s">
        <v>531</v>
      </c>
      <c r="CE14" s="258"/>
      <c r="CF14" s="258"/>
      <c r="CG14" s="258"/>
      <c r="CH14" s="258"/>
      <c r="CI14" s="258"/>
      <c r="CJ14" s="258"/>
      <c r="CK14" s="258"/>
      <c r="CL14" s="258"/>
      <c r="CM14" s="258"/>
      <c r="CN14" s="258"/>
      <c r="CO14" s="258"/>
      <c r="CP14" s="258"/>
      <c r="CQ14" s="273"/>
      <c r="CR14" s="278">
        <v>1223871</v>
      </c>
      <c r="CS14" s="281"/>
      <c r="CT14" s="281"/>
      <c r="CU14" s="281"/>
      <c r="CV14" s="281"/>
      <c r="CW14" s="281"/>
      <c r="CX14" s="281"/>
      <c r="CY14" s="284"/>
      <c r="CZ14" s="287">
        <v>2.1</v>
      </c>
      <c r="DA14" s="287"/>
      <c r="DB14" s="287"/>
      <c r="DC14" s="287"/>
      <c r="DD14" s="294">
        <v>50897</v>
      </c>
      <c r="DE14" s="281"/>
      <c r="DF14" s="281"/>
      <c r="DG14" s="281"/>
      <c r="DH14" s="281"/>
      <c r="DI14" s="281"/>
      <c r="DJ14" s="281"/>
      <c r="DK14" s="281"/>
      <c r="DL14" s="281"/>
      <c r="DM14" s="281"/>
      <c r="DN14" s="281"/>
      <c r="DO14" s="281"/>
      <c r="DP14" s="284"/>
      <c r="DQ14" s="294">
        <v>1133530</v>
      </c>
      <c r="DR14" s="281"/>
      <c r="DS14" s="281"/>
      <c r="DT14" s="281"/>
      <c r="DU14" s="281"/>
      <c r="DV14" s="281"/>
      <c r="DW14" s="281"/>
      <c r="DX14" s="281"/>
      <c r="DY14" s="281"/>
      <c r="DZ14" s="281"/>
      <c r="EA14" s="281"/>
      <c r="EB14" s="281"/>
      <c r="EC14" s="337"/>
    </row>
    <row r="15" spans="2:143" ht="11.25" customHeight="1">
      <c r="B15" s="262" t="s">
        <v>468</v>
      </c>
      <c r="C15" s="258"/>
      <c r="D15" s="258"/>
      <c r="E15" s="258"/>
      <c r="F15" s="258"/>
      <c r="G15" s="258"/>
      <c r="H15" s="258"/>
      <c r="I15" s="258"/>
      <c r="J15" s="258"/>
      <c r="K15" s="258"/>
      <c r="L15" s="258"/>
      <c r="M15" s="258"/>
      <c r="N15" s="258"/>
      <c r="O15" s="258"/>
      <c r="P15" s="258"/>
      <c r="Q15" s="273"/>
      <c r="R15" s="278" t="s">
        <v>203</v>
      </c>
      <c r="S15" s="281"/>
      <c r="T15" s="281"/>
      <c r="U15" s="281"/>
      <c r="V15" s="281"/>
      <c r="W15" s="281"/>
      <c r="X15" s="281"/>
      <c r="Y15" s="284"/>
      <c r="Z15" s="287" t="s">
        <v>203</v>
      </c>
      <c r="AA15" s="287"/>
      <c r="AB15" s="287"/>
      <c r="AC15" s="287"/>
      <c r="AD15" s="293" t="s">
        <v>203</v>
      </c>
      <c r="AE15" s="293"/>
      <c r="AF15" s="293"/>
      <c r="AG15" s="293"/>
      <c r="AH15" s="293"/>
      <c r="AI15" s="293"/>
      <c r="AJ15" s="293"/>
      <c r="AK15" s="293"/>
      <c r="AL15" s="288" t="s">
        <v>203</v>
      </c>
      <c r="AM15" s="290"/>
      <c r="AN15" s="290"/>
      <c r="AO15" s="302"/>
      <c r="AP15" s="262" t="s">
        <v>505</v>
      </c>
      <c r="AQ15" s="258"/>
      <c r="AR15" s="258"/>
      <c r="AS15" s="258"/>
      <c r="AT15" s="258"/>
      <c r="AU15" s="258"/>
      <c r="AV15" s="258"/>
      <c r="AW15" s="258"/>
      <c r="AX15" s="258"/>
      <c r="AY15" s="258"/>
      <c r="AZ15" s="258"/>
      <c r="BA15" s="258"/>
      <c r="BB15" s="258"/>
      <c r="BC15" s="258"/>
      <c r="BD15" s="258"/>
      <c r="BE15" s="258"/>
      <c r="BF15" s="273"/>
      <c r="BG15" s="278">
        <v>642370</v>
      </c>
      <c r="BH15" s="281"/>
      <c r="BI15" s="281"/>
      <c r="BJ15" s="281"/>
      <c r="BK15" s="281"/>
      <c r="BL15" s="281"/>
      <c r="BM15" s="281"/>
      <c r="BN15" s="284"/>
      <c r="BO15" s="287">
        <v>5.4</v>
      </c>
      <c r="BP15" s="287"/>
      <c r="BQ15" s="287"/>
      <c r="BR15" s="287"/>
      <c r="BS15" s="293" t="s">
        <v>203</v>
      </c>
      <c r="BT15" s="293"/>
      <c r="BU15" s="293"/>
      <c r="BV15" s="293"/>
      <c r="BW15" s="293"/>
      <c r="BX15" s="293"/>
      <c r="BY15" s="293"/>
      <c r="BZ15" s="293"/>
      <c r="CA15" s="293"/>
      <c r="CB15" s="336"/>
      <c r="CD15" s="262" t="s">
        <v>532</v>
      </c>
      <c r="CE15" s="258"/>
      <c r="CF15" s="258"/>
      <c r="CG15" s="258"/>
      <c r="CH15" s="258"/>
      <c r="CI15" s="258"/>
      <c r="CJ15" s="258"/>
      <c r="CK15" s="258"/>
      <c r="CL15" s="258"/>
      <c r="CM15" s="258"/>
      <c r="CN15" s="258"/>
      <c r="CO15" s="258"/>
      <c r="CP15" s="258"/>
      <c r="CQ15" s="273"/>
      <c r="CR15" s="278">
        <v>3439272</v>
      </c>
      <c r="CS15" s="281"/>
      <c r="CT15" s="281"/>
      <c r="CU15" s="281"/>
      <c r="CV15" s="281"/>
      <c r="CW15" s="281"/>
      <c r="CX15" s="281"/>
      <c r="CY15" s="284"/>
      <c r="CZ15" s="287">
        <v>5.9</v>
      </c>
      <c r="DA15" s="287"/>
      <c r="DB15" s="287"/>
      <c r="DC15" s="287"/>
      <c r="DD15" s="294">
        <v>375246</v>
      </c>
      <c r="DE15" s="281"/>
      <c r="DF15" s="281"/>
      <c r="DG15" s="281"/>
      <c r="DH15" s="281"/>
      <c r="DI15" s="281"/>
      <c r="DJ15" s="281"/>
      <c r="DK15" s="281"/>
      <c r="DL15" s="281"/>
      <c r="DM15" s="281"/>
      <c r="DN15" s="281"/>
      <c r="DO15" s="281"/>
      <c r="DP15" s="284"/>
      <c r="DQ15" s="294">
        <v>2601327</v>
      </c>
      <c r="DR15" s="281"/>
      <c r="DS15" s="281"/>
      <c r="DT15" s="281"/>
      <c r="DU15" s="281"/>
      <c r="DV15" s="281"/>
      <c r="DW15" s="281"/>
      <c r="DX15" s="281"/>
      <c r="DY15" s="281"/>
      <c r="DZ15" s="281"/>
      <c r="EA15" s="281"/>
      <c r="EB15" s="281"/>
      <c r="EC15" s="337"/>
    </row>
    <row r="16" spans="2:143" ht="11.25" customHeight="1">
      <c r="B16" s="262" t="s">
        <v>489</v>
      </c>
      <c r="C16" s="258"/>
      <c r="D16" s="258"/>
      <c r="E16" s="258"/>
      <c r="F16" s="258"/>
      <c r="G16" s="258"/>
      <c r="H16" s="258"/>
      <c r="I16" s="258"/>
      <c r="J16" s="258"/>
      <c r="K16" s="258"/>
      <c r="L16" s="258"/>
      <c r="M16" s="258"/>
      <c r="N16" s="258"/>
      <c r="O16" s="258"/>
      <c r="P16" s="258"/>
      <c r="Q16" s="273"/>
      <c r="R16" s="278">
        <v>12826</v>
      </c>
      <c r="S16" s="281"/>
      <c r="T16" s="281"/>
      <c r="U16" s="281"/>
      <c r="V16" s="281"/>
      <c r="W16" s="281"/>
      <c r="X16" s="281"/>
      <c r="Y16" s="284"/>
      <c r="Z16" s="287">
        <v>0</v>
      </c>
      <c r="AA16" s="287"/>
      <c r="AB16" s="287"/>
      <c r="AC16" s="287"/>
      <c r="AD16" s="293">
        <v>12826</v>
      </c>
      <c r="AE16" s="293"/>
      <c r="AF16" s="293"/>
      <c r="AG16" s="293"/>
      <c r="AH16" s="293"/>
      <c r="AI16" s="293"/>
      <c r="AJ16" s="293"/>
      <c r="AK16" s="293"/>
      <c r="AL16" s="288">
        <v>0.1</v>
      </c>
      <c r="AM16" s="290"/>
      <c r="AN16" s="290"/>
      <c r="AO16" s="302"/>
      <c r="AP16" s="262" t="s">
        <v>506</v>
      </c>
      <c r="AQ16" s="258"/>
      <c r="AR16" s="258"/>
      <c r="AS16" s="258"/>
      <c r="AT16" s="258"/>
      <c r="AU16" s="258"/>
      <c r="AV16" s="258"/>
      <c r="AW16" s="258"/>
      <c r="AX16" s="258"/>
      <c r="AY16" s="258"/>
      <c r="AZ16" s="258"/>
      <c r="BA16" s="258"/>
      <c r="BB16" s="258"/>
      <c r="BC16" s="258"/>
      <c r="BD16" s="258"/>
      <c r="BE16" s="258"/>
      <c r="BF16" s="273"/>
      <c r="BG16" s="278">
        <v>22</v>
      </c>
      <c r="BH16" s="281"/>
      <c r="BI16" s="281"/>
      <c r="BJ16" s="281"/>
      <c r="BK16" s="281"/>
      <c r="BL16" s="281"/>
      <c r="BM16" s="281"/>
      <c r="BN16" s="284"/>
      <c r="BO16" s="287">
        <v>0</v>
      </c>
      <c r="BP16" s="287"/>
      <c r="BQ16" s="287"/>
      <c r="BR16" s="287"/>
      <c r="BS16" s="293" t="s">
        <v>203</v>
      </c>
      <c r="BT16" s="293"/>
      <c r="BU16" s="293"/>
      <c r="BV16" s="293"/>
      <c r="BW16" s="293"/>
      <c r="BX16" s="293"/>
      <c r="BY16" s="293"/>
      <c r="BZ16" s="293"/>
      <c r="CA16" s="293"/>
      <c r="CB16" s="336"/>
      <c r="CD16" s="262" t="s">
        <v>533</v>
      </c>
      <c r="CE16" s="258"/>
      <c r="CF16" s="258"/>
      <c r="CG16" s="258"/>
      <c r="CH16" s="258"/>
      <c r="CI16" s="258"/>
      <c r="CJ16" s="258"/>
      <c r="CK16" s="258"/>
      <c r="CL16" s="258"/>
      <c r="CM16" s="258"/>
      <c r="CN16" s="258"/>
      <c r="CO16" s="258"/>
      <c r="CP16" s="258"/>
      <c r="CQ16" s="273"/>
      <c r="CR16" s="278">
        <v>573221</v>
      </c>
      <c r="CS16" s="281"/>
      <c r="CT16" s="281"/>
      <c r="CU16" s="281"/>
      <c r="CV16" s="281"/>
      <c r="CW16" s="281"/>
      <c r="CX16" s="281"/>
      <c r="CY16" s="284"/>
      <c r="CZ16" s="287">
        <v>1</v>
      </c>
      <c r="DA16" s="287"/>
      <c r="DB16" s="287"/>
      <c r="DC16" s="287"/>
      <c r="DD16" s="294" t="s">
        <v>203</v>
      </c>
      <c r="DE16" s="281"/>
      <c r="DF16" s="281"/>
      <c r="DG16" s="281"/>
      <c r="DH16" s="281"/>
      <c r="DI16" s="281"/>
      <c r="DJ16" s="281"/>
      <c r="DK16" s="281"/>
      <c r="DL16" s="281"/>
      <c r="DM16" s="281"/>
      <c r="DN16" s="281"/>
      <c r="DO16" s="281"/>
      <c r="DP16" s="284"/>
      <c r="DQ16" s="294">
        <v>68092</v>
      </c>
      <c r="DR16" s="281"/>
      <c r="DS16" s="281"/>
      <c r="DT16" s="281"/>
      <c r="DU16" s="281"/>
      <c r="DV16" s="281"/>
      <c r="DW16" s="281"/>
      <c r="DX16" s="281"/>
      <c r="DY16" s="281"/>
      <c r="DZ16" s="281"/>
      <c r="EA16" s="281"/>
      <c r="EB16" s="281"/>
      <c r="EC16" s="337"/>
    </row>
    <row r="17" spans="2:133" ht="11.25" customHeight="1">
      <c r="B17" s="262" t="s">
        <v>477</v>
      </c>
      <c r="C17" s="258"/>
      <c r="D17" s="258"/>
      <c r="E17" s="258"/>
      <c r="F17" s="258"/>
      <c r="G17" s="258"/>
      <c r="H17" s="258"/>
      <c r="I17" s="258"/>
      <c r="J17" s="258"/>
      <c r="K17" s="258"/>
      <c r="L17" s="258"/>
      <c r="M17" s="258"/>
      <c r="N17" s="258"/>
      <c r="O17" s="258"/>
      <c r="P17" s="258"/>
      <c r="Q17" s="273"/>
      <c r="R17" s="278">
        <v>118573</v>
      </c>
      <c r="S17" s="281"/>
      <c r="T17" s="281"/>
      <c r="U17" s="281"/>
      <c r="V17" s="281"/>
      <c r="W17" s="281"/>
      <c r="X17" s="281"/>
      <c r="Y17" s="284"/>
      <c r="Z17" s="287">
        <v>0.2</v>
      </c>
      <c r="AA17" s="287"/>
      <c r="AB17" s="287"/>
      <c r="AC17" s="287"/>
      <c r="AD17" s="293">
        <v>118573</v>
      </c>
      <c r="AE17" s="293"/>
      <c r="AF17" s="293"/>
      <c r="AG17" s="293"/>
      <c r="AH17" s="293"/>
      <c r="AI17" s="293"/>
      <c r="AJ17" s="293"/>
      <c r="AK17" s="293"/>
      <c r="AL17" s="288">
        <v>0.6</v>
      </c>
      <c r="AM17" s="290"/>
      <c r="AN17" s="290"/>
      <c r="AO17" s="302"/>
      <c r="AP17" s="262" t="s">
        <v>328</v>
      </c>
      <c r="AQ17" s="258"/>
      <c r="AR17" s="258"/>
      <c r="AS17" s="258"/>
      <c r="AT17" s="258"/>
      <c r="AU17" s="258"/>
      <c r="AV17" s="258"/>
      <c r="AW17" s="258"/>
      <c r="AX17" s="258"/>
      <c r="AY17" s="258"/>
      <c r="AZ17" s="258"/>
      <c r="BA17" s="258"/>
      <c r="BB17" s="258"/>
      <c r="BC17" s="258"/>
      <c r="BD17" s="258"/>
      <c r="BE17" s="258"/>
      <c r="BF17" s="273"/>
      <c r="BG17" s="278" t="s">
        <v>203</v>
      </c>
      <c r="BH17" s="281"/>
      <c r="BI17" s="281"/>
      <c r="BJ17" s="281"/>
      <c r="BK17" s="281"/>
      <c r="BL17" s="281"/>
      <c r="BM17" s="281"/>
      <c r="BN17" s="284"/>
      <c r="BO17" s="287" t="s">
        <v>203</v>
      </c>
      <c r="BP17" s="287"/>
      <c r="BQ17" s="287"/>
      <c r="BR17" s="287"/>
      <c r="BS17" s="293" t="s">
        <v>203</v>
      </c>
      <c r="BT17" s="293"/>
      <c r="BU17" s="293"/>
      <c r="BV17" s="293"/>
      <c r="BW17" s="293"/>
      <c r="BX17" s="293"/>
      <c r="BY17" s="293"/>
      <c r="BZ17" s="293"/>
      <c r="CA17" s="293"/>
      <c r="CB17" s="336"/>
      <c r="CD17" s="262" t="s">
        <v>534</v>
      </c>
      <c r="CE17" s="258"/>
      <c r="CF17" s="258"/>
      <c r="CG17" s="258"/>
      <c r="CH17" s="258"/>
      <c r="CI17" s="258"/>
      <c r="CJ17" s="258"/>
      <c r="CK17" s="258"/>
      <c r="CL17" s="258"/>
      <c r="CM17" s="258"/>
      <c r="CN17" s="258"/>
      <c r="CO17" s="258"/>
      <c r="CP17" s="258"/>
      <c r="CQ17" s="273"/>
      <c r="CR17" s="278">
        <v>3191138</v>
      </c>
      <c r="CS17" s="281"/>
      <c r="CT17" s="281"/>
      <c r="CU17" s="281"/>
      <c r="CV17" s="281"/>
      <c r="CW17" s="281"/>
      <c r="CX17" s="281"/>
      <c r="CY17" s="284"/>
      <c r="CZ17" s="287">
        <v>5.5</v>
      </c>
      <c r="DA17" s="287"/>
      <c r="DB17" s="287"/>
      <c r="DC17" s="287"/>
      <c r="DD17" s="294" t="s">
        <v>203</v>
      </c>
      <c r="DE17" s="281"/>
      <c r="DF17" s="281"/>
      <c r="DG17" s="281"/>
      <c r="DH17" s="281"/>
      <c r="DI17" s="281"/>
      <c r="DJ17" s="281"/>
      <c r="DK17" s="281"/>
      <c r="DL17" s="281"/>
      <c r="DM17" s="281"/>
      <c r="DN17" s="281"/>
      <c r="DO17" s="281"/>
      <c r="DP17" s="284"/>
      <c r="DQ17" s="294">
        <v>3021741</v>
      </c>
      <c r="DR17" s="281"/>
      <c r="DS17" s="281"/>
      <c r="DT17" s="281"/>
      <c r="DU17" s="281"/>
      <c r="DV17" s="281"/>
      <c r="DW17" s="281"/>
      <c r="DX17" s="281"/>
      <c r="DY17" s="281"/>
      <c r="DZ17" s="281"/>
      <c r="EA17" s="281"/>
      <c r="EB17" s="281"/>
      <c r="EC17" s="337"/>
    </row>
    <row r="18" spans="2:133" ht="11.25" customHeight="1">
      <c r="B18" s="262" t="s">
        <v>490</v>
      </c>
      <c r="C18" s="258"/>
      <c r="D18" s="258"/>
      <c r="E18" s="258"/>
      <c r="F18" s="258"/>
      <c r="G18" s="258"/>
      <c r="H18" s="258"/>
      <c r="I18" s="258"/>
      <c r="J18" s="258"/>
      <c r="K18" s="258"/>
      <c r="L18" s="258"/>
      <c r="M18" s="258"/>
      <c r="N18" s="258"/>
      <c r="O18" s="258"/>
      <c r="P18" s="258"/>
      <c r="Q18" s="273"/>
      <c r="R18" s="278">
        <v>248410</v>
      </c>
      <c r="S18" s="281"/>
      <c r="T18" s="281"/>
      <c r="U18" s="281"/>
      <c r="V18" s="281"/>
      <c r="W18" s="281"/>
      <c r="X18" s="281"/>
      <c r="Y18" s="284"/>
      <c r="Z18" s="287">
        <v>0.4</v>
      </c>
      <c r="AA18" s="287"/>
      <c r="AB18" s="287"/>
      <c r="AC18" s="287"/>
      <c r="AD18" s="293">
        <v>232361</v>
      </c>
      <c r="AE18" s="293"/>
      <c r="AF18" s="293"/>
      <c r="AG18" s="293"/>
      <c r="AH18" s="293"/>
      <c r="AI18" s="293"/>
      <c r="AJ18" s="293"/>
      <c r="AK18" s="293"/>
      <c r="AL18" s="288">
        <v>1.1000000238418579</v>
      </c>
      <c r="AM18" s="290"/>
      <c r="AN18" s="290"/>
      <c r="AO18" s="302"/>
      <c r="AP18" s="262" t="s">
        <v>108</v>
      </c>
      <c r="AQ18" s="258"/>
      <c r="AR18" s="258"/>
      <c r="AS18" s="258"/>
      <c r="AT18" s="258"/>
      <c r="AU18" s="258"/>
      <c r="AV18" s="258"/>
      <c r="AW18" s="258"/>
      <c r="AX18" s="258"/>
      <c r="AY18" s="258"/>
      <c r="AZ18" s="258"/>
      <c r="BA18" s="258"/>
      <c r="BB18" s="258"/>
      <c r="BC18" s="258"/>
      <c r="BD18" s="258"/>
      <c r="BE18" s="258"/>
      <c r="BF18" s="273"/>
      <c r="BG18" s="278" t="s">
        <v>203</v>
      </c>
      <c r="BH18" s="281"/>
      <c r="BI18" s="281"/>
      <c r="BJ18" s="281"/>
      <c r="BK18" s="281"/>
      <c r="BL18" s="281"/>
      <c r="BM18" s="281"/>
      <c r="BN18" s="284"/>
      <c r="BO18" s="287" t="s">
        <v>203</v>
      </c>
      <c r="BP18" s="287"/>
      <c r="BQ18" s="287"/>
      <c r="BR18" s="287"/>
      <c r="BS18" s="293" t="s">
        <v>203</v>
      </c>
      <c r="BT18" s="293"/>
      <c r="BU18" s="293"/>
      <c r="BV18" s="293"/>
      <c r="BW18" s="293"/>
      <c r="BX18" s="293"/>
      <c r="BY18" s="293"/>
      <c r="BZ18" s="293"/>
      <c r="CA18" s="293"/>
      <c r="CB18" s="336"/>
      <c r="CD18" s="262" t="s">
        <v>535</v>
      </c>
      <c r="CE18" s="258"/>
      <c r="CF18" s="258"/>
      <c r="CG18" s="258"/>
      <c r="CH18" s="258"/>
      <c r="CI18" s="258"/>
      <c r="CJ18" s="258"/>
      <c r="CK18" s="258"/>
      <c r="CL18" s="258"/>
      <c r="CM18" s="258"/>
      <c r="CN18" s="258"/>
      <c r="CO18" s="258"/>
      <c r="CP18" s="258"/>
      <c r="CQ18" s="273"/>
      <c r="CR18" s="278" t="s">
        <v>203</v>
      </c>
      <c r="CS18" s="281"/>
      <c r="CT18" s="281"/>
      <c r="CU18" s="281"/>
      <c r="CV18" s="281"/>
      <c r="CW18" s="281"/>
      <c r="CX18" s="281"/>
      <c r="CY18" s="284"/>
      <c r="CZ18" s="287" t="s">
        <v>203</v>
      </c>
      <c r="DA18" s="287"/>
      <c r="DB18" s="287"/>
      <c r="DC18" s="287"/>
      <c r="DD18" s="294" t="s">
        <v>203</v>
      </c>
      <c r="DE18" s="281"/>
      <c r="DF18" s="281"/>
      <c r="DG18" s="281"/>
      <c r="DH18" s="281"/>
      <c r="DI18" s="281"/>
      <c r="DJ18" s="281"/>
      <c r="DK18" s="281"/>
      <c r="DL18" s="281"/>
      <c r="DM18" s="281"/>
      <c r="DN18" s="281"/>
      <c r="DO18" s="281"/>
      <c r="DP18" s="284"/>
      <c r="DQ18" s="294" t="s">
        <v>203</v>
      </c>
      <c r="DR18" s="281"/>
      <c r="DS18" s="281"/>
      <c r="DT18" s="281"/>
      <c r="DU18" s="281"/>
      <c r="DV18" s="281"/>
      <c r="DW18" s="281"/>
      <c r="DX18" s="281"/>
      <c r="DY18" s="281"/>
      <c r="DZ18" s="281"/>
      <c r="EA18" s="281"/>
      <c r="EB18" s="281"/>
      <c r="EC18" s="337"/>
    </row>
    <row r="19" spans="2:133" ht="11.25" customHeight="1">
      <c r="B19" s="262" t="s">
        <v>491</v>
      </c>
      <c r="C19" s="258"/>
      <c r="D19" s="258"/>
      <c r="E19" s="258"/>
      <c r="F19" s="258"/>
      <c r="G19" s="258"/>
      <c r="H19" s="258"/>
      <c r="I19" s="258"/>
      <c r="J19" s="258"/>
      <c r="K19" s="258"/>
      <c r="L19" s="258"/>
      <c r="M19" s="258"/>
      <c r="N19" s="258"/>
      <c r="O19" s="258"/>
      <c r="P19" s="258"/>
      <c r="Q19" s="273"/>
      <c r="R19" s="278">
        <v>108539</v>
      </c>
      <c r="S19" s="281"/>
      <c r="T19" s="281"/>
      <c r="U19" s="281"/>
      <c r="V19" s="281"/>
      <c r="W19" s="281"/>
      <c r="X19" s="281"/>
      <c r="Y19" s="284"/>
      <c r="Z19" s="287">
        <v>0.2</v>
      </c>
      <c r="AA19" s="287"/>
      <c r="AB19" s="287"/>
      <c r="AC19" s="287"/>
      <c r="AD19" s="293">
        <v>108539</v>
      </c>
      <c r="AE19" s="293"/>
      <c r="AF19" s="293"/>
      <c r="AG19" s="293"/>
      <c r="AH19" s="293"/>
      <c r="AI19" s="293"/>
      <c r="AJ19" s="293"/>
      <c r="AK19" s="293"/>
      <c r="AL19" s="288">
        <v>0.5</v>
      </c>
      <c r="AM19" s="290"/>
      <c r="AN19" s="290"/>
      <c r="AO19" s="302"/>
      <c r="AP19" s="262" t="s">
        <v>255</v>
      </c>
      <c r="AQ19" s="258"/>
      <c r="AR19" s="258"/>
      <c r="AS19" s="258"/>
      <c r="AT19" s="258"/>
      <c r="AU19" s="258"/>
      <c r="AV19" s="258"/>
      <c r="AW19" s="258"/>
      <c r="AX19" s="258"/>
      <c r="AY19" s="258"/>
      <c r="AZ19" s="258"/>
      <c r="BA19" s="258"/>
      <c r="BB19" s="258"/>
      <c r="BC19" s="258"/>
      <c r="BD19" s="258"/>
      <c r="BE19" s="258"/>
      <c r="BF19" s="273"/>
      <c r="BG19" s="278">
        <v>812730</v>
      </c>
      <c r="BH19" s="281"/>
      <c r="BI19" s="281"/>
      <c r="BJ19" s="281"/>
      <c r="BK19" s="281"/>
      <c r="BL19" s="281"/>
      <c r="BM19" s="281"/>
      <c r="BN19" s="284"/>
      <c r="BO19" s="287">
        <v>6.9</v>
      </c>
      <c r="BP19" s="287"/>
      <c r="BQ19" s="287"/>
      <c r="BR19" s="287"/>
      <c r="BS19" s="293" t="s">
        <v>203</v>
      </c>
      <c r="BT19" s="293"/>
      <c r="BU19" s="293"/>
      <c r="BV19" s="293"/>
      <c r="BW19" s="293"/>
      <c r="BX19" s="293"/>
      <c r="BY19" s="293"/>
      <c r="BZ19" s="293"/>
      <c r="CA19" s="293"/>
      <c r="CB19" s="336"/>
      <c r="CD19" s="262" t="s">
        <v>536</v>
      </c>
      <c r="CE19" s="258"/>
      <c r="CF19" s="258"/>
      <c r="CG19" s="258"/>
      <c r="CH19" s="258"/>
      <c r="CI19" s="258"/>
      <c r="CJ19" s="258"/>
      <c r="CK19" s="258"/>
      <c r="CL19" s="258"/>
      <c r="CM19" s="258"/>
      <c r="CN19" s="258"/>
      <c r="CO19" s="258"/>
      <c r="CP19" s="258"/>
      <c r="CQ19" s="273"/>
      <c r="CR19" s="278" t="s">
        <v>203</v>
      </c>
      <c r="CS19" s="281"/>
      <c r="CT19" s="281"/>
      <c r="CU19" s="281"/>
      <c r="CV19" s="281"/>
      <c r="CW19" s="281"/>
      <c r="CX19" s="281"/>
      <c r="CY19" s="284"/>
      <c r="CZ19" s="287" t="s">
        <v>203</v>
      </c>
      <c r="DA19" s="287"/>
      <c r="DB19" s="287"/>
      <c r="DC19" s="287"/>
      <c r="DD19" s="294" t="s">
        <v>203</v>
      </c>
      <c r="DE19" s="281"/>
      <c r="DF19" s="281"/>
      <c r="DG19" s="281"/>
      <c r="DH19" s="281"/>
      <c r="DI19" s="281"/>
      <c r="DJ19" s="281"/>
      <c r="DK19" s="281"/>
      <c r="DL19" s="281"/>
      <c r="DM19" s="281"/>
      <c r="DN19" s="281"/>
      <c r="DO19" s="281"/>
      <c r="DP19" s="284"/>
      <c r="DQ19" s="294" t="s">
        <v>203</v>
      </c>
      <c r="DR19" s="281"/>
      <c r="DS19" s="281"/>
      <c r="DT19" s="281"/>
      <c r="DU19" s="281"/>
      <c r="DV19" s="281"/>
      <c r="DW19" s="281"/>
      <c r="DX19" s="281"/>
      <c r="DY19" s="281"/>
      <c r="DZ19" s="281"/>
      <c r="EA19" s="281"/>
      <c r="EB19" s="281"/>
      <c r="EC19" s="337"/>
    </row>
    <row r="20" spans="2:133" ht="11.25" customHeight="1">
      <c r="B20" s="262" t="s">
        <v>84</v>
      </c>
      <c r="C20" s="258"/>
      <c r="D20" s="258"/>
      <c r="E20" s="258"/>
      <c r="F20" s="258"/>
      <c r="G20" s="258"/>
      <c r="H20" s="258"/>
      <c r="I20" s="258"/>
      <c r="J20" s="258"/>
      <c r="K20" s="258"/>
      <c r="L20" s="258"/>
      <c r="M20" s="258"/>
      <c r="N20" s="258"/>
      <c r="O20" s="258"/>
      <c r="P20" s="258"/>
      <c r="Q20" s="273"/>
      <c r="R20" s="278">
        <v>4199</v>
      </c>
      <c r="S20" s="281"/>
      <c r="T20" s="281"/>
      <c r="U20" s="281"/>
      <c r="V20" s="281"/>
      <c r="W20" s="281"/>
      <c r="X20" s="281"/>
      <c r="Y20" s="284"/>
      <c r="Z20" s="287">
        <v>0</v>
      </c>
      <c r="AA20" s="287"/>
      <c r="AB20" s="287"/>
      <c r="AC20" s="287"/>
      <c r="AD20" s="293">
        <v>4199</v>
      </c>
      <c r="AE20" s="293"/>
      <c r="AF20" s="293"/>
      <c r="AG20" s="293"/>
      <c r="AH20" s="293"/>
      <c r="AI20" s="293"/>
      <c r="AJ20" s="293"/>
      <c r="AK20" s="293"/>
      <c r="AL20" s="288">
        <v>0</v>
      </c>
      <c r="AM20" s="290"/>
      <c r="AN20" s="290"/>
      <c r="AO20" s="302"/>
      <c r="AP20" s="262" t="s">
        <v>330</v>
      </c>
      <c r="AQ20" s="258"/>
      <c r="AR20" s="258"/>
      <c r="AS20" s="258"/>
      <c r="AT20" s="258"/>
      <c r="AU20" s="258"/>
      <c r="AV20" s="258"/>
      <c r="AW20" s="258"/>
      <c r="AX20" s="258"/>
      <c r="AY20" s="258"/>
      <c r="AZ20" s="258"/>
      <c r="BA20" s="258"/>
      <c r="BB20" s="258"/>
      <c r="BC20" s="258"/>
      <c r="BD20" s="258"/>
      <c r="BE20" s="258"/>
      <c r="BF20" s="273"/>
      <c r="BG20" s="278">
        <v>812730</v>
      </c>
      <c r="BH20" s="281"/>
      <c r="BI20" s="281"/>
      <c r="BJ20" s="281"/>
      <c r="BK20" s="281"/>
      <c r="BL20" s="281"/>
      <c r="BM20" s="281"/>
      <c r="BN20" s="284"/>
      <c r="BO20" s="287">
        <v>6.9</v>
      </c>
      <c r="BP20" s="287"/>
      <c r="BQ20" s="287"/>
      <c r="BR20" s="287"/>
      <c r="BS20" s="293" t="s">
        <v>203</v>
      </c>
      <c r="BT20" s="293"/>
      <c r="BU20" s="293"/>
      <c r="BV20" s="293"/>
      <c r="BW20" s="293"/>
      <c r="BX20" s="293"/>
      <c r="BY20" s="293"/>
      <c r="BZ20" s="293"/>
      <c r="CA20" s="293"/>
      <c r="CB20" s="336"/>
      <c r="CD20" s="262" t="s">
        <v>537</v>
      </c>
      <c r="CE20" s="258"/>
      <c r="CF20" s="258"/>
      <c r="CG20" s="258"/>
      <c r="CH20" s="258"/>
      <c r="CI20" s="258"/>
      <c r="CJ20" s="258"/>
      <c r="CK20" s="258"/>
      <c r="CL20" s="258"/>
      <c r="CM20" s="258"/>
      <c r="CN20" s="258"/>
      <c r="CO20" s="258"/>
      <c r="CP20" s="258"/>
      <c r="CQ20" s="273"/>
      <c r="CR20" s="278">
        <v>58527441</v>
      </c>
      <c r="CS20" s="281"/>
      <c r="CT20" s="281"/>
      <c r="CU20" s="281"/>
      <c r="CV20" s="281"/>
      <c r="CW20" s="281"/>
      <c r="CX20" s="281"/>
      <c r="CY20" s="284"/>
      <c r="CZ20" s="287">
        <v>100</v>
      </c>
      <c r="DA20" s="287"/>
      <c r="DB20" s="287"/>
      <c r="DC20" s="287"/>
      <c r="DD20" s="294">
        <v>4780489</v>
      </c>
      <c r="DE20" s="281"/>
      <c r="DF20" s="281"/>
      <c r="DG20" s="281"/>
      <c r="DH20" s="281"/>
      <c r="DI20" s="281"/>
      <c r="DJ20" s="281"/>
      <c r="DK20" s="281"/>
      <c r="DL20" s="281"/>
      <c r="DM20" s="281"/>
      <c r="DN20" s="281"/>
      <c r="DO20" s="281"/>
      <c r="DP20" s="284"/>
      <c r="DQ20" s="294">
        <v>33914968</v>
      </c>
      <c r="DR20" s="281"/>
      <c r="DS20" s="281"/>
      <c r="DT20" s="281"/>
      <c r="DU20" s="281"/>
      <c r="DV20" s="281"/>
      <c r="DW20" s="281"/>
      <c r="DX20" s="281"/>
      <c r="DY20" s="281"/>
      <c r="DZ20" s="281"/>
      <c r="EA20" s="281"/>
      <c r="EB20" s="281"/>
      <c r="EC20" s="337"/>
    </row>
    <row r="21" spans="2:133" ht="11.25" customHeight="1">
      <c r="B21" s="262" t="s">
        <v>492</v>
      </c>
      <c r="C21" s="258"/>
      <c r="D21" s="258"/>
      <c r="E21" s="258"/>
      <c r="F21" s="258"/>
      <c r="G21" s="258"/>
      <c r="H21" s="258"/>
      <c r="I21" s="258"/>
      <c r="J21" s="258"/>
      <c r="K21" s="258"/>
      <c r="L21" s="258"/>
      <c r="M21" s="258"/>
      <c r="N21" s="258"/>
      <c r="O21" s="258"/>
      <c r="P21" s="258"/>
      <c r="Q21" s="273"/>
      <c r="R21" s="278">
        <v>4745</v>
      </c>
      <c r="S21" s="281"/>
      <c r="T21" s="281"/>
      <c r="U21" s="281"/>
      <c r="V21" s="281"/>
      <c r="W21" s="281"/>
      <c r="X21" s="281"/>
      <c r="Y21" s="284"/>
      <c r="Z21" s="287">
        <v>0</v>
      </c>
      <c r="AA21" s="287"/>
      <c r="AB21" s="287"/>
      <c r="AC21" s="287"/>
      <c r="AD21" s="293">
        <v>4745</v>
      </c>
      <c r="AE21" s="293"/>
      <c r="AF21" s="293"/>
      <c r="AG21" s="293"/>
      <c r="AH21" s="293"/>
      <c r="AI21" s="293"/>
      <c r="AJ21" s="293"/>
      <c r="AK21" s="293"/>
      <c r="AL21" s="288">
        <v>0</v>
      </c>
      <c r="AM21" s="290"/>
      <c r="AN21" s="290"/>
      <c r="AO21" s="302"/>
      <c r="AP21" s="305" t="s">
        <v>507</v>
      </c>
      <c r="AQ21" s="308"/>
      <c r="AR21" s="308"/>
      <c r="AS21" s="308"/>
      <c r="AT21" s="308"/>
      <c r="AU21" s="308"/>
      <c r="AV21" s="308"/>
      <c r="AW21" s="308"/>
      <c r="AX21" s="308"/>
      <c r="AY21" s="308"/>
      <c r="AZ21" s="308"/>
      <c r="BA21" s="308"/>
      <c r="BB21" s="308"/>
      <c r="BC21" s="308"/>
      <c r="BD21" s="308"/>
      <c r="BE21" s="308"/>
      <c r="BF21" s="324"/>
      <c r="BG21" s="278">
        <v>3637</v>
      </c>
      <c r="BH21" s="281"/>
      <c r="BI21" s="281"/>
      <c r="BJ21" s="281"/>
      <c r="BK21" s="281"/>
      <c r="BL21" s="281"/>
      <c r="BM21" s="281"/>
      <c r="BN21" s="284"/>
      <c r="BO21" s="287">
        <v>0</v>
      </c>
      <c r="BP21" s="287"/>
      <c r="BQ21" s="287"/>
      <c r="BR21" s="287"/>
      <c r="BS21" s="293" t="s">
        <v>203</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156</v>
      </c>
      <c r="C22" s="270"/>
      <c r="D22" s="270"/>
      <c r="E22" s="270"/>
      <c r="F22" s="270"/>
      <c r="G22" s="270"/>
      <c r="H22" s="270"/>
      <c r="I22" s="270"/>
      <c r="J22" s="270"/>
      <c r="K22" s="270"/>
      <c r="L22" s="270"/>
      <c r="M22" s="270"/>
      <c r="N22" s="270"/>
      <c r="O22" s="270"/>
      <c r="P22" s="270"/>
      <c r="Q22" s="274"/>
      <c r="R22" s="278">
        <v>130927</v>
      </c>
      <c r="S22" s="281"/>
      <c r="T22" s="281"/>
      <c r="U22" s="281"/>
      <c r="V22" s="281"/>
      <c r="W22" s="281"/>
      <c r="X22" s="281"/>
      <c r="Y22" s="284"/>
      <c r="Z22" s="287">
        <v>0.2</v>
      </c>
      <c r="AA22" s="287"/>
      <c r="AB22" s="287"/>
      <c r="AC22" s="287"/>
      <c r="AD22" s="293">
        <v>114878</v>
      </c>
      <c r="AE22" s="293"/>
      <c r="AF22" s="293"/>
      <c r="AG22" s="293"/>
      <c r="AH22" s="293"/>
      <c r="AI22" s="293"/>
      <c r="AJ22" s="293"/>
      <c r="AK22" s="293"/>
      <c r="AL22" s="288">
        <v>0.5</v>
      </c>
      <c r="AM22" s="290"/>
      <c r="AN22" s="290"/>
      <c r="AO22" s="302"/>
      <c r="AP22" s="305" t="s">
        <v>508</v>
      </c>
      <c r="AQ22" s="308"/>
      <c r="AR22" s="308"/>
      <c r="AS22" s="308"/>
      <c r="AT22" s="308"/>
      <c r="AU22" s="308"/>
      <c r="AV22" s="308"/>
      <c r="AW22" s="308"/>
      <c r="AX22" s="308"/>
      <c r="AY22" s="308"/>
      <c r="AZ22" s="308"/>
      <c r="BA22" s="308"/>
      <c r="BB22" s="308"/>
      <c r="BC22" s="308"/>
      <c r="BD22" s="308"/>
      <c r="BE22" s="308"/>
      <c r="BF22" s="324"/>
      <c r="BG22" s="278" t="s">
        <v>203</v>
      </c>
      <c r="BH22" s="281"/>
      <c r="BI22" s="281"/>
      <c r="BJ22" s="281"/>
      <c r="BK22" s="281"/>
      <c r="BL22" s="281"/>
      <c r="BM22" s="281"/>
      <c r="BN22" s="284"/>
      <c r="BO22" s="287" t="s">
        <v>203</v>
      </c>
      <c r="BP22" s="287"/>
      <c r="BQ22" s="287"/>
      <c r="BR22" s="287"/>
      <c r="BS22" s="293" t="s">
        <v>203</v>
      </c>
      <c r="BT22" s="293"/>
      <c r="BU22" s="293"/>
      <c r="BV22" s="293"/>
      <c r="BW22" s="293"/>
      <c r="BX22" s="293"/>
      <c r="BY22" s="293"/>
      <c r="BZ22" s="293"/>
      <c r="CA22" s="293"/>
      <c r="CB22" s="336"/>
      <c r="CD22" s="182" t="s">
        <v>538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323</v>
      </c>
      <c r="C23" s="258"/>
      <c r="D23" s="258"/>
      <c r="E23" s="258"/>
      <c r="F23" s="258"/>
      <c r="G23" s="258"/>
      <c r="H23" s="258"/>
      <c r="I23" s="258"/>
      <c r="J23" s="258"/>
      <c r="K23" s="258"/>
      <c r="L23" s="258"/>
      <c r="M23" s="258"/>
      <c r="N23" s="258"/>
      <c r="O23" s="258"/>
      <c r="P23" s="258"/>
      <c r="Q23" s="273"/>
      <c r="R23" s="278">
        <v>7260948</v>
      </c>
      <c r="S23" s="281"/>
      <c r="T23" s="281"/>
      <c r="U23" s="281"/>
      <c r="V23" s="281"/>
      <c r="W23" s="281"/>
      <c r="X23" s="281"/>
      <c r="Y23" s="284"/>
      <c r="Z23" s="287">
        <v>11.6</v>
      </c>
      <c r="AA23" s="287"/>
      <c r="AB23" s="287"/>
      <c r="AC23" s="287"/>
      <c r="AD23" s="293">
        <v>6960392</v>
      </c>
      <c r="AE23" s="293"/>
      <c r="AF23" s="293"/>
      <c r="AG23" s="293"/>
      <c r="AH23" s="293"/>
      <c r="AI23" s="293"/>
      <c r="AJ23" s="293"/>
      <c r="AK23" s="293"/>
      <c r="AL23" s="288">
        <v>32.9</v>
      </c>
      <c r="AM23" s="290"/>
      <c r="AN23" s="290"/>
      <c r="AO23" s="302"/>
      <c r="AP23" s="305" t="s">
        <v>65</v>
      </c>
      <c r="AQ23" s="308"/>
      <c r="AR23" s="308"/>
      <c r="AS23" s="308"/>
      <c r="AT23" s="308"/>
      <c r="AU23" s="308"/>
      <c r="AV23" s="308"/>
      <c r="AW23" s="308"/>
      <c r="AX23" s="308"/>
      <c r="AY23" s="308"/>
      <c r="AZ23" s="308"/>
      <c r="BA23" s="308"/>
      <c r="BB23" s="308"/>
      <c r="BC23" s="308"/>
      <c r="BD23" s="308"/>
      <c r="BE23" s="308"/>
      <c r="BF23" s="324"/>
      <c r="BG23" s="278">
        <v>809093</v>
      </c>
      <c r="BH23" s="281"/>
      <c r="BI23" s="281"/>
      <c r="BJ23" s="281"/>
      <c r="BK23" s="281"/>
      <c r="BL23" s="281"/>
      <c r="BM23" s="281"/>
      <c r="BN23" s="284"/>
      <c r="BO23" s="287">
        <v>6.8</v>
      </c>
      <c r="BP23" s="287"/>
      <c r="BQ23" s="287"/>
      <c r="BR23" s="287"/>
      <c r="BS23" s="293" t="s">
        <v>203</v>
      </c>
      <c r="BT23" s="293"/>
      <c r="BU23" s="293"/>
      <c r="BV23" s="293"/>
      <c r="BW23" s="293"/>
      <c r="BX23" s="293"/>
      <c r="BY23" s="293"/>
      <c r="BZ23" s="293"/>
      <c r="CA23" s="293"/>
      <c r="CB23" s="336"/>
      <c r="CD23" s="182" t="s">
        <v>503</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333</v>
      </c>
      <c r="DA23" s="139"/>
      <c r="DB23" s="139"/>
      <c r="DC23" s="144"/>
      <c r="DD23" s="182" t="s">
        <v>553</v>
      </c>
      <c r="DE23" s="139"/>
      <c r="DF23" s="139"/>
      <c r="DG23" s="139"/>
      <c r="DH23" s="139"/>
      <c r="DI23" s="139"/>
      <c r="DJ23" s="139"/>
      <c r="DK23" s="144"/>
      <c r="DL23" s="355" t="s">
        <v>554</v>
      </c>
      <c r="DM23" s="358"/>
      <c r="DN23" s="358"/>
      <c r="DO23" s="358"/>
      <c r="DP23" s="358"/>
      <c r="DQ23" s="358"/>
      <c r="DR23" s="358"/>
      <c r="DS23" s="358"/>
      <c r="DT23" s="358"/>
      <c r="DU23" s="358"/>
      <c r="DV23" s="362"/>
      <c r="DW23" s="182" t="s">
        <v>556</v>
      </c>
      <c r="DX23" s="139"/>
      <c r="DY23" s="139"/>
      <c r="DZ23" s="139"/>
      <c r="EA23" s="139"/>
      <c r="EB23" s="139"/>
      <c r="EC23" s="144"/>
    </row>
    <row r="24" spans="2:133" ht="11.25" customHeight="1">
      <c r="B24" s="262" t="s">
        <v>296</v>
      </c>
      <c r="C24" s="258"/>
      <c r="D24" s="258"/>
      <c r="E24" s="258"/>
      <c r="F24" s="258"/>
      <c r="G24" s="258"/>
      <c r="H24" s="258"/>
      <c r="I24" s="258"/>
      <c r="J24" s="258"/>
      <c r="K24" s="258"/>
      <c r="L24" s="258"/>
      <c r="M24" s="258"/>
      <c r="N24" s="258"/>
      <c r="O24" s="258"/>
      <c r="P24" s="258"/>
      <c r="Q24" s="273"/>
      <c r="R24" s="278">
        <v>6960392</v>
      </c>
      <c r="S24" s="281"/>
      <c r="T24" s="281"/>
      <c r="U24" s="281"/>
      <c r="V24" s="281"/>
      <c r="W24" s="281"/>
      <c r="X24" s="281"/>
      <c r="Y24" s="284"/>
      <c r="Z24" s="287">
        <v>11.1</v>
      </c>
      <c r="AA24" s="287"/>
      <c r="AB24" s="287"/>
      <c r="AC24" s="287"/>
      <c r="AD24" s="293">
        <v>6960392</v>
      </c>
      <c r="AE24" s="293"/>
      <c r="AF24" s="293"/>
      <c r="AG24" s="293"/>
      <c r="AH24" s="293"/>
      <c r="AI24" s="293"/>
      <c r="AJ24" s="293"/>
      <c r="AK24" s="293"/>
      <c r="AL24" s="288">
        <v>32.9</v>
      </c>
      <c r="AM24" s="290"/>
      <c r="AN24" s="290"/>
      <c r="AO24" s="302"/>
      <c r="AP24" s="305" t="s">
        <v>509</v>
      </c>
      <c r="AQ24" s="308"/>
      <c r="AR24" s="308"/>
      <c r="AS24" s="308"/>
      <c r="AT24" s="308"/>
      <c r="AU24" s="308"/>
      <c r="AV24" s="308"/>
      <c r="AW24" s="308"/>
      <c r="AX24" s="308"/>
      <c r="AY24" s="308"/>
      <c r="AZ24" s="308"/>
      <c r="BA24" s="308"/>
      <c r="BB24" s="308"/>
      <c r="BC24" s="308"/>
      <c r="BD24" s="308"/>
      <c r="BE24" s="308"/>
      <c r="BF24" s="324"/>
      <c r="BG24" s="278" t="s">
        <v>203</v>
      </c>
      <c r="BH24" s="281"/>
      <c r="BI24" s="281"/>
      <c r="BJ24" s="281"/>
      <c r="BK24" s="281"/>
      <c r="BL24" s="281"/>
      <c r="BM24" s="281"/>
      <c r="BN24" s="284"/>
      <c r="BO24" s="287" t="s">
        <v>203</v>
      </c>
      <c r="BP24" s="287"/>
      <c r="BQ24" s="287"/>
      <c r="BR24" s="287"/>
      <c r="BS24" s="293" t="s">
        <v>203</v>
      </c>
      <c r="BT24" s="293"/>
      <c r="BU24" s="293"/>
      <c r="BV24" s="293"/>
      <c r="BW24" s="293"/>
      <c r="BX24" s="293"/>
      <c r="BY24" s="293"/>
      <c r="BZ24" s="293"/>
      <c r="CA24" s="293"/>
      <c r="CB24" s="336"/>
      <c r="CD24" s="261" t="s">
        <v>336</v>
      </c>
      <c r="CE24" s="269"/>
      <c r="CF24" s="269"/>
      <c r="CG24" s="269"/>
      <c r="CH24" s="269"/>
      <c r="CI24" s="269"/>
      <c r="CJ24" s="269"/>
      <c r="CK24" s="269"/>
      <c r="CL24" s="269"/>
      <c r="CM24" s="269"/>
      <c r="CN24" s="269"/>
      <c r="CO24" s="269"/>
      <c r="CP24" s="269"/>
      <c r="CQ24" s="272"/>
      <c r="CR24" s="277">
        <v>26097458</v>
      </c>
      <c r="CS24" s="280"/>
      <c r="CT24" s="280"/>
      <c r="CU24" s="280"/>
      <c r="CV24" s="280"/>
      <c r="CW24" s="280"/>
      <c r="CX24" s="280"/>
      <c r="CY24" s="283"/>
      <c r="CZ24" s="297">
        <v>44.6</v>
      </c>
      <c r="DA24" s="299"/>
      <c r="DB24" s="299"/>
      <c r="DC24" s="347"/>
      <c r="DD24" s="351">
        <v>12244804</v>
      </c>
      <c r="DE24" s="280"/>
      <c r="DF24" s="280"/>
      <c r="DG24" s="280"/>
      <c r="DH24" s="280"/>
      <c r="DI24" s="280"/>
      <c r="DJ24" s="280"/>
      <c r="DK24" s="283"/>
      <c r="DL24" s="351">
        <v>12083630</v>
      </c>
      <c r="DM24" s="280"/>
      <c r="DN24" s="280"/>
      <c r="DO24" s="280"/>
      <c r="DP24" s="280"/>
      <c r="DQ24" s="280"/>
      <c r="DR24" s="280"/>
      <c r="DS24" s="280"/>
      <c r="DT24" s="280"/>
      <c r="DU24" s="280"/>
      <c r="DV24" s="283"/>
      <c r="DW24" s="297">
        <v>54.3</v>
      </c>
      <c r="DX24" s="299"/>
      <c r="DY24" s="299"/>
      <c r="DZ24" s="299"/>
      <c r="EA24" s="299"/>
      <c r="EB24" s="299"/>
      <c r="EC24" s="301"/>
    </row>
    <row r="25" spans="2:133" ht="11.25" customHeight="1">
      <c r="B25" s="262" t="s">
        <v>294</v>
      </c>
      <c r="C25" s="258"/>
      <c r="D25" s="258"/>
      <c r="E25" s="258"/>
      <c r="F25" s="258"/>
      <c r="G25" s="258"/>
      <c r="H25" s="258"/>
      <c r="I25" s="258"/>
      <c r="J25" s="258"/>
      <c r="K25" s="258"/>
      <c r="L25" s="258"/>
      <c r="M25" s="258"/>
      <c r="N25" s="258"/>
      <c r="O25" s="258"/>
      <c r="P25" s="258"/>
      <c r="Q25" s="273"/>
      <c r="R25" s="278">
        <v>300552</v>
      </c>
      <c r="S25" s="281"/>
      <c r="T25" s="281"/>
      <c r="U25" s="281"/>
      <c r="V25" s="281"/>
      <c r="W25" s="281"/>
      <c r="X25" s="281"/>
      <c r="Y25" s="284"/>
      <c r="Z25" s="287">
        <v>0.5</v>
      </c>
      <c r="AA25" s="287"/>
      <c r="AB25" s="287"/>
      <c r="AC25" s="287"/>
      <c r="AD25" s="293" t="s">
        <v>203</v>
      </c>
      <c r="AE25" s="293"/>
      <c r="AF25" s="293"/>
      <c r="AG25" s="293"/>
      <c r="AH25" s="293"/>
      <c r="AI25" s="293"/>
      <c r="AJ25" s="293"/>
      <c r="AK25" s="293"/>
      <c r="AL25" s="288" t="s">
        <v>203</v>
      </c>
      <c r="AM25" s="290"/>
      <c r="AN25" s="290"/>
      <c r="AO25" s="302"/>
      <c r="AP25" s="305" t="s">
        <v>274</v>
      </c>
      <c r="AQ25" s="308"/>
      <c r="AR25" s="308"/>
      <c r="AS25" s="308"/>
      <c r="AT25" s="308"/>
      <c r="AU25" s="308"/>
      <c r="AV25" s="308"/>
      <c r="AW25" s="308"/>
      <c r="AX25" s="308"/>
      <c r="AY25" s="308"/>
      <c r="AZ25" s="308"/>
      <c r="BA25" s="308"/>
      <c r="BB25" s="308"/>
      <c r="BC25" s="308"/>
      <c r="BD25" s="308"/>
      <c r="BE25" s="308"/>
      <c r="BF25" s="324"/>
      <c r="BG25" s="278" t="s">
        <v>203</v>
      </c>
      <c r="BH25" s="281"/>
      <c r="BI25" s="281"/>
      <c r="BJ25" s="281"/>
      <c r="BK25" s="281"/>
      <c r="BL25" s="281"/>
      <c r="BM25" s="281"/>
      <c r="BN25" s="284"/>
      <c r="BO25" s="287" t="s">
        <v>203</v>
      </c>
      <c r="BP25" s="287"/>
      <c r="BQ25" s="287"/>
      <c r="BR25" s="287"/>
      <c r="BS25" s="293" t="s">
        <v>203</v>
      </c>
      <c r="BT25" s="293"/>
      <c r="BU25" s="293"/>
      <c r="BV25" s="293"/>
      <c r="BW25" s="293"/>
      <c r="BX25" s="293"/>
      <c r="BY25" s="293"/>
      <c r="BZ25" s="293"/>
      <c r="CA25" s="293"/>
      <c r="CB25" s="336"/>
      <c r="CD25" s="262" t="s">
        <v>200</v>
      </c>
      <c r="CE25" s="258"/>
      <c r="CF25" s="258"/>
      <c r="CG25" s="258"/>
      <c r="CH25" s="258"/>
      <c r="CI25" s="258"/>
      <c r="CJ25" s="258"/>
      <c r="CK25" s="258"/>
      <c r="CL25" s="258"/>
      <c r="CM25" s="258"/>
      <c r="CN25" s="258"/>
      <c r="CO25" s="258"/>
      <c r="CP25" s="258"/>
      <c r="CQ25" s="273"/>
      <c r="CR25" s="278">
        <v>5754723</v>
      </c>
      <c r="CS25" s="323"/>
      <c r="CT25" s="323"/>
      <c r="CU25" s="323"/>
      <c r="CV25" s="323"/>
      <c r="CW25" s="323"/>
      <c r="CX25" s="323"/>
      <c r="CY25" s="342"/>
      <c r="CZ25" s="288">
        <v>9.8000000000000007</v>
      </c>
      <c r="DA25" s="345"/>
      <c r="DB25" s="345"/>
      <c r="DC25" s="348"/>
      <c r="DD25" s="294">
        <v>5202892</v>
      </c>
      <c r="DE25" s="323"/>
      <c r="DF25" s="323"/>
      <c r="DG25" s="323"/>
      <c r="DH25" s="323"/>
      <c r="DI25" s="323"/>
      <c r="DJ25" s="323"/>
      <c r="DK25" s="342"/>
      <c r="DL25" s="294">
        <v>5054089</v>
      </c>
      <c r="DM25" s="323"/>
      <c r="DN25" s="323"/>
      <c r="DO25" s="323"/>
      <c r="DP25" s="323"/>
      <c r="DQ25" s="323"/>
      <c r="DR25" s="323"/>
      <c r="DS25" s="323"/>
      <c r="DT25" s="323"/>
      <c r="DU25" s="323"/>
      <c r="DV25" s="342"/>
      <c r="DW25" s="288">
        <v>22.7</v>
      </c>
      <c r="DX25" s="345"/>
      <c r="DY25" s="345"/>
      <c r="DZ25" s="345"/>
      <c r="EA25" s="345"/>
      <c r="EB25" s="345"/>
      <c r="EC25" s="370"/>
    </row>
    <row r="26" spans="2:133" ht="11.25" customHeight="1">
      <c r="B26" s="262" t="s">
        <v>493</v>
      </c>
      <c r="C26" s="258"/>
      <c r="D26" s="258"/>
      <c r="E26" s="258"/>
      <c r="F26" s="258"/>
      <c r="G26" s="258"/>
      <c r="H26" s="258"/>
      <c r="I26" s="258"/>
      <c r="J26" s="258"/>
      <c r="K26" s="258"/>
      <c r="L26" s="258"/>
      <c r="M26" s="258"/>
      <c r="N26" s="258"/>
      <c r="O26" s="258"/>
      <c r="P26" s="258"/>
      <c r="Q26" s="273"/>
      <c r="R26" s="278">
        <v>4</v>
      </c>
      <c r="S26" s="281"/>
      <c r="T26" s="281"/>
      <c r="U26" s="281"/>
      <c r="V26" s="281"/>
      <c r="W26" s="281"/>
      <c r="X26" s="281"/>
      <c r="Y26" s="284"/>
      <c r="Z26" s="287">
        <v>0</v>
      </c>
      <c r="AA26" s="287"/>
      <c r="AB26" s="287"/>
      <c r="AC26" s="287"/>
      <c r="AD26" s="293" t="s">
        <v>203</v>
      </c>
      <c r="AE26" s="293"/>
      <c r="AF26" s="293"/>
      <c r="AG26" s="293"/>
      <c r="AH26" s="293"/>
      <c r="AI26" s="293"/>
      <c r="AJ26" s="293"/>
      <c r="AK26" s="293"/>
      <c r="AL26" s="288" t="s">
        <v>203</v>
      </c>
      <c r="AM26" s="290"/>
      <c r="AN26" s="290"/>
      <c r="AO26" s="302"/>
      <c r="AP26" s="305" t="s">
        <v>339</v>
      </c>
      <c r="AQ26" s="307"/>
      <c r="AR26" s="307"/>
      <c r="AS26" s="307"/>
      <c r="AT26" s="307"/>
      <c r="AU26" s="307"/>
      <c r="AV26" s="307"/>
      <c r="AW26" s="307"/>
      <c r="AX26" s="307"/>
      <c r="AY26" s="307"/>
      <c r="AZ26" s="307"/>
      <c r="BA26" s="307"/>
      <c r="BB26" s="307"/>
      <c r="BC26" s="307"/>
      <c r="BD26" s="307"/>
      <c r="BE26" s="307"/>
      <c r="BF26" s="324"/>
      <c r="BG26" s="278" t="s">
        <v>203</v>
      </c>
      <c r="BH26" s="281"/>
      <c r="BI26" s="281"/>
      <c r="BJ26" s="281"/>
      <c r="BK26" s="281"/>
      <c r="BL26" s="281"/>
      <c r="BM26" s="281"/>
      <c r="BN26" s="284"/>
      <c r="BO26" s="287" t="s">
        <v>203</v>
      </c>
      <c r="BP26" s="287"/>
      <c r="BQ26" s="287"/>
      <c r="BR26" s="287"/>
      <c r="BS26" s="293" t="s">
        <v>203</v>
      </c>
      <c r="BT26" s="293"/>
      <c r="BU26" s="293"/>
      <c r="BV26" s="293"/>
      <c r="BW26" s="293"/>
      <c r="BX26" s="293"/>
      <c r="BY26" s="293"/>
      <c r="BZ26" s="293"/>
      <c r="CA26" s="293"/>
      <c r="CB26" s="336"/>
      <c r="CD26" s="262" t="s">
        <v>130</v>
      </c>
      <c r="CE26" s="258"/>
      <c r="CF26" s="258"/>
      <c r="CG26" s="258"/>
      <c r="CH26" s="258"/>
      <c r="CI26" s="258"/>
      <c r="CJ26" s="258"/>
      <c r="CK26" s="258"/>
      <c r="CL26" s="258"/>
      <c r="CM26" s="258"/>
      <c r="CN26" s="258"/>
      <c r="CO26" s="258"/>
      <c r="CP26" s="258"/>
      <c r="CQ26" s="273"/>
      <c r="CR26" s="278">
        <v>3242245</v>
      </c>
      <c r="CS26" s="281"/>
      <c r="CT26" s="281"/>
      <c r="CU26" s="281"/>
      <c r="CV26" s="281"/>
      <c r="CW26" s="281"/>
      <c r="CX26" s="281"/>
      <c r="CY26" s="284"/>
      <c r="CZ26" s="288">
        <v>5.5</v>
      </c>
      <c r="DA26" s="345"/>
      <c r="DB26" s="345"/>
      <c r="DC26" s="348"/>
      <c r="DD26" s="294">
        <v>2931268</v>
      </c>
      <c r="DE26" s="281"/>
      <c r="DF26" s="281"/>
      <c r="DG26" s="281"/>
      <c r="DH26" s="281"/>
      <c r="DI26" s="281"/>
      <c r="DJ26" s="281"/>
      <c r="DK26" s="284"/>
      <c r="DL26" s="294" t="s">
        <v>203</v>
      </c>
      <c r="DM26" s="281"/>
      <c r="DN26" s="281"/>
      <c r="DO26" s="281"/>
      <c r="DP26" s="281"/>
      <c r="DQ26" s="281"/>
      <c r="DR26" s="281"/>
      <c r="DS26" s="281"/>
      <c r="DT26" s="281"/>
      <c r="DU26" s="281"/>
      <c r="DV26" s="284"/>
      <c r="DW26" s="288" t="s">
        <v>203</v>
      </c>
      <c r="DX26" s="345"/>
      <c r="DY26" s="345"/>
      <c r="DZ26" s="345"/>
      <c r="EA26" s="345"/>
      <c r="EB26" s="345"/>
      <c r="EC26" s="370"/>
    </row>
    <row r="27" spans="2:133" ht="11.25" customHeight="1">
      <c r="B27" s="262" t="s">
        <v>89</v>
      </c>
      <c r="C27" s="258"/>
      <c r="D27" s="258"/>
      <c r="E27" s="258"/>
      <c r="F27" s="258"/>
      <c r="G27" s="258"/>
      <c r="H27" s="258"/>
      <c r="I27" s="258"/>
      <c r="J27" s="258"/>
      <c r="K27" s="258"/>
      <c r="L27" s="258"/>
      <c r="M27" s="258"/>
      <c r="N27" s="258"/>
      <c r="O27" s="258"/>
      <c r="P27" s="258"/>
      <c r="Q27" s="273"/>
      <c r="R27" s="278">
        <v>22096882</v>
      </c>
      <c r="S27" s="281"/>
      <c r="T27" s="281"/>
      <c r="U27" s="281"/>
      <c r="V27" s="281"/>
      <c r="W27" s="281"/>
      <c r="X27" s="281"/>
      <c r="Y27" s="284"/>
      <c r="Z27" s="287">
        <v>35.200000000000003</v>
      </c>
      <c r="AA27" s="287"/>
      <c r="AB27" s="287"/>
      <c r="AC27" s="287"/>
      <c r="AD27" s="293">
        <v>20971184</v>
      </c>
      <c r="AE27" s="293"/>
      <c r="AF27" s="293"/>
      <c r="AG27" s="293"/>
      <c r="AH27" s="293"/>
      <c r="AI27" s="293"/>
      <c r="AJ27" s="293"/>
      <c r="AK27" s="293"/>
      <c r="AL27" s="288">
        <v>99.099998474121094</v>
      </c>
      <c r="AM27" s="290"/>
      <c r="AN27" s="290"/>
      <c r="AO27" s="302"/>
      <c r="AP27" s="262" t="s">
        <v>341</v>
      </c>
      <c r="AQ27" s="258"/>
      <c r="AR27" s="258"/>
      <c r="AS27" s="258"/>
      <c r="AT27" s="258"/>
      <c r="AU27" s="258"/>
      <c r="AV27" s="258"/>
      <c r="AW27" s="258"/>
      <c r="AX27" s="258"/>
      <c r="AY27" s="258"/>
      <c r="AZ27" s="258"/>
      <c r="BA27" s="258"/>
      <c r="BB27" s="258"/>
      <c r="BC27" s="258"/>
      <c r="BD27" s="258"/>
      <c r="BE27" s="258"/>
      <c r="BF27" s="273"/>
      <c r="BG27" s="278">
        <v>11853897</v>
      </c>
      <c r="BH27" s="281"/>
      <c r="BI27" s="281"/>
      <c r="BJ27" s="281"/>
      <c r="BK27" s="281"/>
      <c r="BL27" s="281"/>
      <c r="BM27" s="281"/>
      <c r="BN27" s="284"/>
      <c r="BO27" s="287">
        <v>100</v>
      </c>
      <c r="BP27" s="287"/>
      <c r="BQ27" s="287"/>
      <c r="BR27" s="287"/>
      <c r="BS27" s="293">
        <v>121309</v>
      </c>
      <c r="BT27" s="293"/>
      <c r="BU27" s="293"/>
      <c r="BV27" s="293"/>
      <c r="BW27" s="293"/>
      <c r="BX27" s="293"/>
      <c r="BY27" s="293"/>
      <c r="BZ27" s="293"/>
      <c r="CA27" s="293"/>
      <c r="CB27" s="336"/>
      <c r="CD27" s="262" t="s">
        <v>227</v>
      </c>
      <c r="CE27" s="258"/>
      <c r="CF27" s="258"/>
      <c r="CG27" s="258"/>
      <c r="CH27" s="258"/>
      <c r="CI27" s="258"/>
      <c r="CJ27" s="258"/>
      <c r="CK27" s="258"/>
      <c r="CL27" s="258"/>
      <c r="CM27" s="258"/>
      <c r="CN27" s="258"/>
      <c r="CO27" s="258"/>
      <c r="CP27" s="258"/>
      <c r="CQ27" s="273"/>
      <c r="CR27" s="278">
        <v>17151597</v>
      </c>
      <c r="CS27" s="323"/>
      <c r="CT27" s="323"/>
      <c r="CU27" s="323"/>
      <c r="CV27" s="323"/>
      <c r="CW27" s="323"/>
      <c r="CX27" s="323"/>
      <c r="CY27" s="342"/>
      <c r="CZ27" s="288">
        <v>29.3</v>
      </c>
      <c r="DA27" s="345"/>
      <c r="DB27" s="345"/>
      <c r="DC27" s="348"/>
      <c r="DD27" s="294">
        <v>4020171</v>
      </c>
      <c r="DE27" s="323"/>
      <c r="DF27" s="323"/>
      <c r="DG27" s="323"/>
      <c r="DH27" s="323"/>
      <c r="DI27" s="323"/>
      <c r="DJ27" s="323"/>
      <c r="DK27" s="342"/>
      <c r="DL27" s="294">
        <v>4007800</v>
      </c>
      <c r="DM27" s="323"/>
      <c r="DN27" s="323"/>
      <c r="DO27" s="323"/>
      <c r="DP27" s="323"/>
      <c r="DQ27" s="323"/>
      <c r="DR27" s="323"/>
      <c r="DS27" s="323"/>
      <c r="DT27" s="323"/>
      <c r="DU27" s="323"/>
      <c r="DV27" s="342"/>
      <c r="DW27" s="288">
        <v>18</v>
      </c>
      <c r="DX27" s="345"/>
      <c r="DY27" s="345"/>
      <c r="DZ27" s="345"/>
      <c r="EA27" s="345"/>
      <c r="EB27" s="345"/>
      <c r="EC27" s="370"/>
    </row>
    <row r="28" spans="2:133" ht="11.25" customHeight="1">
      <c r="B28" s="262" t="s">
        <v>343</v>
      </c>
      <c r="C28" s="258"/>
      <c r="D28" s="258"/>
      <c r="E28" s="258"/>
      <c r="F28" s="258"/>
      <c r="G28" s="258"/>
      <c r="H28" s="258"/>
      <c r="I28" s="258"/>
      <c r="J28" s="258"/>
      <c r="K28" s="258"/>
      <c r="L28" s="258"/>
      <c r="M28" s="258"/>
      <c r="N28" s="258"/>
      <c r="O28" s="258"/>
      <c r="P28" s="258"/>
      <c r="Q28" s="273"/>
      <c r="R28" s="278">
        <v>12853</v>
      </c>
      <c r="S28" s="281"/>
      <c r="T28" s="281"/>
      <c r="U28" s="281"/>
      <c r="V28" s="281"/>
      <c r="W28" s="281"/>
      <c r="X28" s="281"/>
      <c r="Y28" s="284"/>
      <c r="Z28" s="287">
        <v>0</v>
      </c>
      <c r="AA28" s="287"/>
      <c r="AB28" s="287"/>
      <c r="AC28" s="287"/>
      <c r="AD28" s="293">
        <v>12853</v>
      </c>
      <c r="AE28" s="293"/>
      <c r="AF28" s="293"/>
      <c r="AG28" s="293"/>
      <c r="AH28" s="293"/>
      <c r="AI28" s="293"/>
      <c r="AJ28" s="293"/>
      <c r="AK28" s="293"/>
      <c r="AL28" s="288">
        <v>0.1</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335</v>
      </c>
      <c r="CE28" s="258"/>
      <c r="CF28" s="258"/>
      <c r="CG28" s="258"/>
      <c r="CH28" s="258"/>
      <c r="CI28" s="258"/>
      <c r="CJ28" s="258"/>
      <c r="CK28" s="258"/>
      <c r="CL28" s="258"/>
      <c r="CM28" s="258"/>
      <c r="CN28" s="258"/>
      <c r="CO28" s="258"/>
      <c r="CP28" s="258"/>
      <c r="CQ28" s="273"/>
      <c r="CR28" s="278">
        <v>3191138</v>
      </c>
      <c r="CS28" s="281"/>
      <c r="CT28" s="281"/>
      <c r="CU28" s="281"/>
      <c r="CV28" s="281"/>
      <c r="CW28" s="281"/>
      <c r="CX28" s="281"/>
      <c r="CY28" s="284"/>
      <c r="CZ28" s="288">
        <v>5.5</v>
      </c>
      <c r="DA28" s="345"/>
      <c r="DB28" s="345"/>
      <c r="DC28" s="348"/>
      <c r="DD28" s="294">
        <v>3021741</v>
      </c>
      <c r="DE28" s="281"/>
      <c r="DF28" s="281"/>
      <c r="DG28" s="281"/>
      <c r="DH28" s="281"/>
      <c r="DI28" s="281"/>
      <c r="DJ28" s="281"/>
      <c r="DK28" s="284"/>
      <c r="DL28" s="294">
        <v>3021741</v>
      </c>
      <c r="DM28" s="281"/>
      <c r="DN28" s="281"/>
      <c r="DO28" s="281"/>
      <c r="DP28" s="281"/>
      <c r="DQ28" s="281"/>
      <c r="DR28" s="281"/>
      <c r="DS28" s="281"/>
      <c r="DT28" s="281"/>
      <c r="DU28" s="281"/>
      <c r="DV28" s="284"/>
      <c r="DW28" s="288">
        <v>13.6</v>
      </c>
      <c r="DX28" s="345"/>
      <c r="DY28" s="345"/>
      <c r="DZ28" s="345"/>
      <c r="EA28" s="345"/>
      <c r="EB28" s="345"/>
      <c r="EC28" s="370"/>
    </row>
    <row r="29" spans="2:133" ht="11.25" customHeight="1">
      <c r="B29" s="262" t="s">
        <v>164</v>
      </c>
      <c r="C29" s="258"/>
      <c r="D29" s="258"/>
      <c r="E29" s="258"/>
      <c r="F29" s="258"/>
      <c r="G29" s="258"/>
      <c r="H29" s="258"/>
      <c r="I29" s="258"/>
      <c r="J29" s="258"/>
      <c r="K29" s="258"/>
      <c r="L29" s="258"/>
      <c r="M29" s="258"/>
      <c r="N29" s="258"/>
      <c r="O29" s="258"/>
      <c r="P29" s="258"/>
      <c r="Q29" s="273"/>
      <c r="R29" s="278">
        <v>188285</v>
      </c>
      <c r="S29" s="281"/>
      <c r="T29" s="281"/>
      <c r="U29" s="281"/>
      <c r="V29" s="281"/>
      <c r="W29" s="281"/>
      <c r="X29" s="281"/>
      <c r="Y29" s="284"/>
      <c r="Z29" s="287">
        <v>0.3</v>
      </c>
      <c r="AA29" s="287"/>
      <c r="AB29" s="287"/>
      <c r="AC29" s="287"/>
      <c r="AD29" s="293" t="s">
        <v>203</v>
      </c>
      <c r="AE29" s="293"/>
      <c r="AF29" s="293"/>
      <c r="AG29" s="293"/>
      <c r="AH29" s="293"/>
      <c r="AI29" s="293"/>
      <c r="AJ29" s="293"/>
      <c r="AK29" s="293"/>
      <c r="AL29" s="288" t="s">
        <v>203</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539</v>
      </c>
      <c r="CE29" s="41"/>
      <c r="CF29" s="262" t="s">
        <v>26</v>
      </c>
      <c r="CG29" s="258"/>
      <c r="CH29" s="258"/>
      <c r="CI29" s="258"/>
      <c r="CJ29" s="258"/>
      <c r="CK29" s="258"/>
      <c r="CL29" s="258"/>
      <c r="CM29" s="258"/>
      <c r="CN29" s="258"/>
      <c r="CO29" s="258"/>
      <c r="CP29" s="258"/>
      <c r="CQ29" s="273"/>
      <c r="CR29" s="278">
        <v>3190687</v>
      </c>
      <c r="CS29" s="323"/>
      <c r="CT29" s="323"/>
      <c r="CU29" s="323"/>
      <c r="CV29" s="323"/>
      <c r="CW29" s="323"/>
      <c r="CX29" s="323"/>
      <c r="CY29" s="342"/>
      <c r="CZ29" s="288">
        <v>5.5</v>
      </c>
      <c r="DA29" s="345"/>
      <c r="DB29" s="345"/>
      <c r="DC29" s="348"/>
      <c r="DD29" s="294">
        <v>3021290</v>
      </c>
      <c r="DE29" s="323"/>
      <c r="DF29" s="323"/>
      <c r="DG29" s="323"/>
      <c r="DH29" s="323"/>
      <c r="DI29" s="323"/>
      <c r="DJ29" s="323"/>
      <c r="DK29" s="342"/>
      <c r="DL29" s="294">
        <v>3021290</v>
      </c>
      <c r="DM29" s="323"/>
      <c r="DN29" s="323"/>
      <c r="DO29" s="323"/>
      <c r="DP29" s="323"/>
      <c r="DQ29" s="323"/>
      <c r="DR29" s="323"/>
      <c r="DS29" s="323"/>
      <c r="DT29" s="323"/>
      <c r="DU29" s="323"/>
      <c r="DV29" s="342"/>
      <c r="DW29" s="288">
        <v>13.6</v>
      </c>
      <c r="DX29" s="345"/>
      <c r="DY29" s="345"/>
      <c r="DZ29" s="345"/>
      <c r="EA29" s="345"/>
      <c r="EB29" s="345"/>
      <c r="EC29" s="370"/>
    </row>
    <row r="30" spans="2:133" ht="11.25" customHeight="1">
      <c r="B30" s="262" t="s">
        <v>495</v>
      </c>
      <c r="C30" s="258"/>
      <c r="D30" s="258"/>
      <c r="E30" s="258"/>
      <c r="F30" s="258"/>
      <c r="G30" s="258"/>
      <c r="H30" s="258"/>
      <c r="I30" s="258"/>
      <c r="J30" s="258"/>
      <c r="K30" s="258"/>
      <c r="L30" s="258"/>
      <c r="M30" s="258"/>
      <c r="N30" s="258"/>
      <c r="O30" s="258"/>
      <c r="P30" s="258"/>
      <c r="Q30" s="273"/>
      <c r="R30" s="278">
        <v>443104</v>
      </c>
      <c r="S30" s="281"/>
      <c r="T30" s="281"/>
      <c r="U30" s="281"/>
      <c r="V30" s="281"/>
      <c r="W30" s="281"/>
      <c r="X30" s="281"/>
      <c r="Y30" s="284"/>
      <c r="Z30" s="287">
        <v>0.7</v>
      </c>
      <c r="AA30" s="287"/>
      <c r="AB30" s="287"/>
      <c r="AC30" s="287"/>
      <c r="AD30" s="293">
        <v>14102</v>
      </c>
      <c r="AE30" s="293"/>
      <c r="AF30" s="293"/>
      <c r="AG30" s="293"/>
      <c r="AH30" s="293"/>
      <c r="AI30" s="293"/>
      <c r="AJ30" s="293"/>
      <c r="AK30" s="293"/>
      <c r="AL30" s="288">
        <v>0.1</v>
      </c>
      <c r="AM30" s="290"/>
      <c r="AN30" s="290"/>
      <c r="AO30" s="302"/>
      <c r="AP30" s="182" t="s">
        <v>503</v>
      </c>
      <c r="AQ30" s="139"/>
      <c r="AR30" s="139"/>
      <c r="AS30" s="139"/>
      <c r="AT30" s="139"/>
      <c r="AU30" s="139"/>
      <c r="AV30" s="139"/>
      <c r="AW30" s="139"/>
      <c r="AX30" s="139"/>
      <c r="AY30" s="139"/>
      <c r="AZ30" s="139"/>
      <c r="BA30" s="139"/>
      <c r="BB30" s="139"/>
      <c r="BC30" s="139"/>
      <c r="BD30" s="139"/>
      <c r="BE30" s="139"/>
      <c r="BF30" s="144"/>
      <c r="BG30" s="182" t="s">
        <v>345</v>
      </c>
      <c r="BH30" s="331"/>
      <c r="BI30" s="331"/>
      <c r="BJ30" s="331"/>
      <c r="BK30" s="331"/>
      <c r="BL30" s="331"/>
      <c r="BM30" s="331"/>
      <c r="BN30" s="331"/>
      <c r="BO30" s="331"/>
      <c r="BP30" s="331"/>
      <c r="BQ30" s="334"/>
      <c r="BR30" s="182" t="s">
        <v>522</v>
      </c>
      <c r="BS30" s="331"/>
      <c r="BT30" s="331"/>
      <c r="BU30" s="331"/>
      <c r="BV30" s="331"/>
      <c r="BW30" s="331"/>
      <c r="BX30" s="331"/>
      <c r="BY30" s="331"/>
      <c r="BZ30" s="331"/>
      <c r="CA30" s="331"/>
      <c r="CB30" s="334"/>
      <c r="CD30" s="134"/>
      <c r="CE30" s="42"/>
      <c r="CF30" s="262" t="s">
        <v>544</v>
      </c>
      <c r="CG30" s="258"/>
      <c r="CH30" s="258"/>
      <c r="CI30" s="258"/>
      <c r="CJ30" s="258"/>
      <c r="CK30" s="258"/>
      <c r="CL30" s="258"/>
      <c r="CM30" s="258"/>
      <c r="CN30" s="258"/>
      <c r="CO30" s="258"/>
      <c r="CP30" s="258"/>
      <c r="CQ30" s="273"/>
      <c r="CR30" s="278">
        <v>2984003</v>
      </c>
      <c r="CS30" s="281"/>
      <c r="CT30" s="281"/>
      <c r="CU30" s="281"/>
      <c r="CV30" s="281"/>
      <c r="CW30" s="281"/>
      <c r="CX30" s="281"/>
      <c r="CY30" s="284"/>
      <c r="CZ30" s="288">
        <v>5.0999999999999996</v>
      </c>
      <c r="DA30" s="345"/>
      <c r="DB30" s="345"/>
      <c r="DC30" s="348"/>
      <c r="DD30" s="294">
        <v>2831464</v>
      </c>
      <c r="DE30" s="281"/>
      <c r="DF30" s="281"/>
      <c r="DG30" s="281"/>
      <c r="DH30" s="281"/>
      <c r="DI30" s="281"/>
      <c r="DJ30" s="281"/>
      <c r="DK30" s="284"/>
      <c r="DL30" s="294">
        <v>2831464</v>
      </c>
      <c r="DM30" s="281"/>
      <c r="DN30" s="281"/>
      <c r="DO30" s="281"/>
      <c r="DP30" s="281"/>
      <c r="DQ30" s="281"/>
      <c r="DR30" s="281"/>
      <c r="DS30" s="281"/>
      <c r="DT30" s="281"/>
      <c r="DU30" s="281"/>
      <c r="DV30" s="284"/>
      <c r="DW30" s="288">
        <v>12.7</v>
      </c>
      <c r="DX30" s="345"/>
      <c r="DY30" s="345"/>
      <c r="DZ30" s="345"/>
      <c r="EA30" s="345"/>
      <c r="EB30" s="345"/>
      <c r="EC30" s="370"/>
    </row>
    <row r="31" spans="2:133" ht="11.25" customHeight="1">
      <c r="B31" s="262" t="s">
        <v>22</v>
      </c>
      <c r="C31" s="258"/>
      <c r="D31" s="258"/>
      <c r="E31" s="258"/>
      <c r="F31" s="258"/>
      <c r="G31" s="258"/>
      <c r="H31" s="258"/>
      <c r="I31" s="258"/>
      <c r="J31" s="258"/>
      <c r="K31" s="258"/>
      <c r="L31" s="258"/>
      <c r="M31" s="258"/>
      <c r="N31" s="258"/>
      <c r="O31" s="258"/>
      <c r="P31" s="258"/>
      <c r="Q31" s="273"/>
      <c r="R31" s="278">
        <v>222057</v>
      </c>
      <c r="S31" s="281"/>
      <c r="T31" s="281"/>
      <c r="U31" s="281"/>
      <c r="V31" s="281"/>
      <c r="W31" s="281"/>
      <c r="X31" s="281"/>
      <c r="Y31" s="284"/>
      <c r="Z31" s="287">
        <v>0.4</v>
      </c>
      <c r="AA31" s="287"/>
      <c r="AB31" s="287"/>
      <c r="AC31" s="287"/>
      <c r="AD31" s="293">
        <v>9</v>
      </c>
      <c r="AE31" s="293"/>
      <c r="AF31" s="293"/>
      <c r="AG31" s="293"/>
      <c r="AH31" s="293"/>
      <c r="AI31" s="293"/>
      <c r="AJ31" s="293"/>
      <c r="AK31" s="293"/>
      <c r="AL31" s="288">
        <v>0</v>
      </c>
      <c r="AM31" s="290"/>
      <c r="AN31" s="290"/>
      <c r="AO31" s="302"/>
      <c r="AP31" s="163" t="s">
        <v>10</v>
      </c>
      <c r="AQ31" s="178"/>
      <c r="AR31" s="178"/>
      <c r="AS31" s="178"/>
      <c r="AT31" s="316" t="s">
        <v>346</v>
      </c>
      <c r="AU31" s="269"/>
      <c r="AV31" s="269"/>
      <c r="AW31" s="269"/>
      <c r="AX31" s="261" t="s">
        <v>276</v>
      </c>
      <c r="AY31" s="269"/>
      <c r="AZ31" s="269"/>
      <c r="BA31" s="269"/>
      <c r="BB31" s="269"/>
      <c r="BC31" s="269"/>
      <c r="BD31" s="269"/>
      <c r="BE31" s="269"/>
      <c r="BF31" s="272"/>
      <c r="BG31" s="328">
        <v>99.5</v>
      </c>
      <c r="BH31" s="332"/>
      <c r="BI31" s="332"/>
      <c r="BJ31" s="332"/>
      <c r="BK31" s="332"/>
      <c r="BL31" s="332"/>
      <c r="BM31" s="299">
        <v>98</v>
      </c>
      <c r="BN31" s="332"/>
      <c r="BO31" s="332"/>
      <c r="BP31" s="332"/>
      <c r="BQ31" s="335"/>
      <c r="BR31" s="328">
        <v>98.6</v>
      </c>
      <c r="BS31" s="332"/>
      <c r="BT31" s="332"/>
      <c r="BU31" s="332"/>
      <c r="BV31" s="332"/>
      <c r="BW31" s="332"/>
      <c r="BX31" s="299">
        <v>97.1</v>
      </c>
      <c r="BY31" s="332"/>
      <c r="BZ31" s="332"/>
      <c r="CA31" s="332"/>
      <c r="CB31" s="335"/>
      <c r="CD31" s="134"/>
      <c r="CE31" s="42"/>
      <c r="CF31" s="262" t="s">
        <v>545</v>
      </c>
      <c r="CG31" s="258"/>
      <c r="CH31" s="258"/>
      <c r="CI31" s="258"/>
      <c r="CJ31" s="258"/>
      <c r="CK31" s="258"/>
      <c r="CL31" s="258"/>
      <c r="CM31" s="258"/>
      <c r="CN31" s="258"/>
      <c r="CO31" s="258"/>
      <c r="CP31" s="258"/>
      <c r="CQ31" s="273"/>
      <c r="CR31" s="278">
        <v>206684</v>
      </c>
      <c r="CS31" s="323"/>
      <c r="CT31" s="323"/>
      <c r="CU31" s="323"/>
      <c r="CV31" s="323"/>
      <c r="CW31" s="323"/>
      <c r="CX31" s="323"/>
      <c r="CY31" s="342"/>
      <c r="CZ31" s="288">
        <v>0.4</v>
      </c>
      <c r="DA31" s="345"/>
      <c r="DB31" s="345"/>
      <c r="DC31" s="348"/>
      <c r="DD31" s="294">
        <v>189826</v>
      </c>
      <c r="DE31" s="323"/>
      <c r="DF31" s="323"/>
      <c r="DG31" s="323"/>
      <c r="DH31" s="323"/>
      <c r="DI31" s="323"/>
      <c r="DJ31" s="323"/>
      <c r="DK31" s="342"/>
      <c r="DL31" s="294">
        <v>189826</v>
      </c>
      <c r="DM31" s="323"/>
      <c r="DN31" s="323"/>
      <c r="DO31" s="323"/>
      <c r="DP31" s="323"/>
      <c r="DQ31" s="323"/>
      <c r="DR31" s="323"/>
      <c r="DS31" s="323"/>
      <c r="DT31" s="323"/>
      <c r="DU31" s="323"/>
      <c r="DV31" s="342"/>
      <c r="DW31" s="288">
        <v>0.9</v>
      </c>
      <c r="DX31" s="345"/>
      <c r="DY31" s="345"/>
      <c r="DZ31" s="345"/>
      <c r="EA31" s="345"/>
      <c r="EB31" s="345"/>
      <c r="EC31" s="370"/>
    </row>
    <row r="32" spans="2:133" ht="11.25" customHeight="1">
      <c r="B32" s="262" t="s">
        <v>322</v>
      </c>
      <c r="C32" s="258"/>
      <c r="D32" s="258"/>
      <c r="E32" s="258"/>
      <c r="F32" s="258"/>
      <c r="G32" s="258"/>
      <c r="H32" s="258"/>
      <c r="I32" s="258"/>
      <c r="J32" s="258"/>
      <c r="K32" s="258"/>
      <c r="L32" s="258"/>
      <c r="M32" s="258"/>
      <c r="N32" s="258"/>
      <c r="O32" s="258"/>
      <c r="P32" s="258"/>
      <c r="Q32" s="273"/>
      <c r="R32" s="278">
        <v>14588278</v>
      </c>
      <c r="S32" s="281"/>
      <c r="T32" s="281"/>
      <c r="U32" s="281"/>
      <c r="V32" s="281"/>
      <c r="W32" s="281"/>
      <c r="X32" s="281"/>
      <c r="Y32" s="284"/>
      <c r="Z32" s="287">
        <v>23.3</v>
      </c>
      <c r="AA32" s="287"/>
      <c r="AB32" s="287"/>
      <c r="AC32" s="287"/>
      <c r="AD32" s="293" t="s">
        <v>203</v>
      </c>
      <c r="AE32" s="293"/>
      <c r="AF32" s="293"/>
      <c r="AG32" s="293"/>
      <c r="AH32" s="293"/>
      <c r="AI32" s="293"/>
      <c r="AJ32" s="293"/>
      <c r="AK32" s="293"/>
      <c r="AL32" s="288" t="s">
        <v>203</v>
      </c>
      <c r="AM32" s="290"/>
      <c r="AN32" s="290"/>
      <c r="AO32" s="302"/>
      <c r="AP32" s="306"/>
      <c r="AQ32" s="309"/>
      <c r="AR32" s="309"/>
      <c r="AS32" s="309"/>
      <c r="AT32" s="317"/>
      <c r="AU32" s="258" t="s">
        <v>249</v>
      </c>
      <c r="AV32" s="258"/>
      <c r="AW32" s="258"/>
      <c r="AX32" s="262" t="s">
        <v>290</v>
      </c>
      <c r="AY32" s="258"/>
      <c r="AZ32" s="258"/>
      <c r="BA32" s="258"/>
      <c r="BB32" s="258"/>
      <c r="BC32" s="258"/>
      <c r="BD32" s="258"/>
      <c r="BE32" s="258"/>
      <c r="BF32" s="273"/>
      <c r="BG32" s="329">
        <v>99.5</v>
      </c>
      <c r="BH32" s="323"/>
      <c r="BI32" s="323"/>
      <c r="BJ32" s="323"/>
      <c r="BK32" s="323"/>
      <c r="BL32" s="323"/>
      <c r="BM32" s="290">
        <v>98.4</v>
      </c>
      <c r="BN32" s="333"/>
      <c r="BO32" s="333"/>
      <c r="BP32" s="333"/>
      <c r="BQ32" s="326"/>
      <c r="BR32" s="329">
        <v>99.4</v>
      </c>
      <c r="BS32" s="323"/>
      <c r="BT32" s="323"/>
      <c r="BU32" s="323"/>
      <c r="BV32" s="323"/>
      <c r="BW32" s="323"/>
      <c r="BX32" s="290">
        <v>98.3</v>
      </c>
      <c r="BY32" s="333"/>
      <c r="BZ32" s="333"/>
      <c r="CA32" s="333"/>
      <c r="CB32" s="326"/>
      <c r="CD32" s="135"/>
      <c r="CE32" s="142"/>
      <c r="CF32" s="262" t="s">
        <v>546</v>
      </c>
      <c r="CG32" s="258"/>
      <c r="CH32" s="258"/>
      <c r="CI32" s="258"/>
      <c r="CJ32" s="258"/>
      <c r="CK32" s="258"/>
      <c r="CL32" s="258"/>
      <c r="CM32" s="258"/>
      <c r="CN32" s="258"/>
      <c r="CO32" s="258"/>
      <c r="CP32" s="258"/>
      <c r="CQ32" s="273"/>
      <c r="CR32" s="278">
        <v>451</v>
      </c>
      <c r="CS32" s="281"/>
      <c r="CT32" s="281"/>
      <c r="CU32" s="281"/>
      <c r="CV32" s="281"/>
      <c r="CW32" s="281"/>
      <c r="CX32" s="281"/>
      <c r="CY32" s="284"/>
      <c r="CZ32" s="288">
        <v>0</v>
      </c>
      <c r="DA32" s="345"/>
      <c r="DB32" s="345"/>
      <c r="DC32" s="348"/>
      <c r="DD32" s="294">
        <v>451</v>
      </c>
      <c r="DE32" s="281"/>
      <c r="DF32" s="281"/>
      <c r="DG32" s="281"/>
      <c r="DH32" s="281"/>
      <c r="DI32" s="281"/>
      <c r="DJ32" s="281"/>
      <c r="DK32" s="284"/>
      <c r="DL32" s="294">
        <v>451</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61</v>
      </c>
      <c r="C33" s="270"/>
      <c r="D33" s="270"/>
      <c r="E33" s="270"/>
      <c r="F33" s="270"/>
      <c r="G33" s="270"/>
      <c r="H33" s="270"/>
      <c r="I33" s="270"/>
      <c r="J33" s="270"/>
      <c r="K33" s="270"/>
      <c r="L33" s="270"/>
      <c r="M33" s="270"/>
      <c r="N33" s="270"/>
      <c r="O33" s="270"/>
      <c r="P33" s="270"/>
      <c r="Q33" s="274"/>
      <c r="R33" s="278">
        <v>138375</v>
      </c>
      <c r="S33" s="281"/>
      <c r="T33" s="281"/>
      <c r="U33" s="281"/>
      <c r="V33" s="281"/>
      <c r="W33" s="281"/>
      <c r="X33" s="281"/>
      <c r="Y33" s="284"/>
      <c r="Z33" s="287">
        <v>0.2</v>
      </c>
      <c r="AA33" s="287"/>
      <c r="AB33" s="287"/>
      <c r="AC33" s="287"/>
      <c r="AD33" s="293">
        <v>138375</v>
      </c>
      <c r="AE33" s="293"/>
      <c r="AF33" s="293"/>
      <c r="AG33" s="293"/>
      <c r="AH33" s="293"/>
      <c r="AI33" s="293"/>
      <c r="AJ33" s="293"/>
      <c r="AK33" s="293"/>
      <c r="AL33" s="288">
        <v>0.7</v>
      </c>
      <c r="AM33" s="290"/>
      <c r="AN33" s="290"/>
      <c r="AO33" s="302"/>
      <c r="AP33" s="177"/>
      <c r="AQ33" s="179"/>
      <c r="AR33" s="179"/>
      <c r="AS33" s="179"/>
      <c r="AT33" s="318"/>
      <c r="AU33" s="271"/>
      <c r="AV33" s="271"/>
      <c r="AW33" s="271"/>
      <c r="AX33" s="264" t="s">
        <v>167</v>
      </c>
      <c r="AY33" s="271"/>
      <c r="AZ33" s="271"/>
      <c r="BA33" s="271"/>
      <c r="BB33" s="271"/>
      <c r="BC33" s="271"/>
      <c r="BD33" s="271"/>
      <c r="BE33" s="271"/>
      <c r="BF33" s="275"/>
      <c r="BG33" s="330">
        <v>99.5</v>
      </c>
      <c r="BH33" s="322"/>
      <c r="BI33" s="322"/>
      <c r="BJ33" s="322"/>
      <c r="BK33" s="322"/>
      <c r="BL33" s="322"/>
      <c r="BM33" s="300">
        <v>97.5</v>
      </c>
      <c r="BN33" s="322"/>
      <c r="BO33" s="322"/>
      <c r="BP33" s="322"/>
      <c r="BQ33" s="327"/>
      <c r="BR33" s="330">
        <v>97.6</v>
      </c>
      <c r="BS33" s="322"/>
      <c r="BT33" s="322"/>
      <c r="BU33" s="322"/>
      <c r="BV33" s="322"/>
      <c r="BW33" s="322"/>
      <c r="BX33" s="300">
        <v>95.7</v>
      </c>
      <c r="BY33" s="322"/>
      <c r="BZ33" s="322"/>
      <c r="CA33" s="322"/>
      <c r="CB33" s="327"/>
      <c r="CD33" s="262" t="s">
        <v>350</v>
      </c>
      <c r="CE33" s="258"/>
      <c r="CF33" s="258"/>
      <c r="CG33" s="258"/>
      <c r="CH33" s="258"/>
      <c r="CI33" s="258"/>
      <c r="CJ33" s="258"/>
      <c r="CK33" s="258"/>
      <c r="CL33" s="258"/>
      <c r="CM33" s="258"/>
      <c r="CN33" s="258"/>
      <c r="CO33" s="258"/>
      <c r="CP33" s="258"/>
      <c r="CQ33" s="273"/>
      <c r="CR33" s="278">
        <v>27076273</v>
      </c>
      <c r="CS33" s="323"/>
      <c r="CT33" s="323"/>
      <c r="CU33" s="323"/>
      <c r="CV33" s="323"/>
      <c r="CW33" s="323"/>
      <c r="CX33" s="323"/>
      <c r="CY33" s="342"/>
      <c r="CZ33" s="288">
        <v>46.3</v>
      </c>
      <c r="DA33" s="345"/>
      <c r="DB33" s="345"/>
      <c r="DC33" s="348"/>
      <c r="DD33" s="294">
        <v>20623262</v>
      </c>
      <c r="DE33" s="323"/>
      <c r="DF33" s="323"/>
      <c r="DG33" s="323"/>
      <c r="DH33" s="323"/>
      <c r="DI33" s="323"/>
      <c r="DJ33" s="323"/>
      <c r="DK33" s="342"/>
      <c r="DL33" s="294">
        <v>8526890</v>
      </c>
      <c r="DM33" s="323"/>
      <c r="DN33" s="323"/>
      <c r="DO33" s="323"/>
      <c r="DP33" s="323"/>
      <c r="DQ33" s="323"/>
      <c r="DR33" s="323"/>
      <c r="DS33" s="323"/>
      <c r="DT33" s="323"/>
      <c r="DU33" s="323"/>
      <c r="DV33" s="342"/>
      <c r="DW33" s="288">
        <v>38.4</v>
      </c>
      <c r="DX33" s="345"/>
      <c r="DY33" s="345"/>
      <c r="DZ33" s="345"/>
      <c r="EA33" s="345"/>
      <c r="EB33" s="345"/>
      <c r="EC33" s="370"/>
    </row>
    <row r="34" spans="2:133" ht="11.25" customHeight="1">
      <c r="B34" s="262" t="s">
        <v>354</v>
      </c>
      <c r="C34" s="258"/>
      <c r="D34" s="258"/>
      <c r="E34" s="258"/>
      <c r="F34" s="258"/>
      <c r="G34" s="258"/>
      <c r="H34" s="258"/>
      <c r="I34" s="258"/>
      <c r="J34" s="258"/>
      <c r="K34" s="258"/>
      <c r="L34" s="258"/>
      <c r="M34" s="258"/>
      <c r="N34" s="258"/>
      <c r="O34" s="258"/>
      <c r="P34" s="258"/>
      <c r="Q34" s="273"/>
      <c r="R34" s="278">
        <v>5725475</v>
      </c>
      <c r="S34" s="281"/>
      <c r="T34" s="281"/>
      <c r="U34" s="281"/>
      <c r="V34" s="281"/>
      <c r="W34" s="281"/>
      <c r="X34" s="281"/>
      <c r="Y34" s="284"/>
      <c r="Z34" s="287">
        <v>9.1</v>
      </c>
      <c r="AA34" s="287"/>
      <c r="AB34" s="287"/>
      <c r="AC34" s="287"/>
      <c r="AD34" s="293" t="s">
        <v>203</v>
      </c>
      <c r="AE34" s="293"/>
      <c r="AF34" s="293"/>
      <c r="AG34" s="293"/>
      <c r="AH34" s="293"/>
      <c r="AI34" s="293"/>
      <c r="AJ34" s="293"/>
      <c r="AK34" s="293"/>
      <c r="AL34" s="288" t="s">
        <v>203</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356</v>
      </c>
      <c r="CE34" s="258"/>
      <c r="CF34" s="258"/>
      <c r="CG34" s="258"/>
      <c r="CH34" s="258"/>
      <c r="CI34" s="258"/>
      <c r="CJ34" s="258"/>
      <c r="CK34" s="258"/>
      <c r="CL34" s="258"/>
      <c r="CM34" s="258"/>
      <c r="CN34" s="258"/>
      <c r="CO34" s="258"/>
      <c r="CP34" s="258"/>
      <c r="CQ34" s="273"/>
      <c r="CR34" s="278">
        <v>6989562</v>
      </c>
      <c r="CS34" s="281"/>
      <c r="CT34" s="281"/>
      <c r="CU34" s="281"/>
      <c r="CV34" s="281"/>
      <c r="CW34" s="281"/>
      <c r="CX34" s="281"/>
      <c r="CY34" s="284"/>
      <c r="CZ34" s="288">
        <v>11.9</v>
      </c>
      <c r="DA34" s="345"/>
      <c r="DB34" s="345"/>
      <c r="DC34" s="348"/>
      <c r="DD34" s="294">
        <v>4528646</v>
      </c>
      <c r="DE34" s="281"/>
      <c r="DF34" s="281"/>
      <c r="DG34" s="281"/>
      <c r="DH34" s="281"/>
      <c r="DI34" s="281"/>
      <c r="DJ34" s="281"/>
      <c r="DK34" s="284"/>
      <c r="DL34" s="294">
        <v>2678550</v>
      </c>
      <c r="DM34" s="281"/>
      <c r="DN34" s="281"/>
      <c r="DO34" s="281"/>
      <c r="DP34" s="281"/>
      <c r="DQ34" s="281"/>
      <c r="DR34" s="281"/>
      <c r="DS34" s="281"/>
      <c r="DT34" s="281"/>
      <c r="DU34" s="281"/>
      <c r="DV34" s="284"/>
      <c r="DW34" s="288">
        <v>12</v>
      </c>
      <c r="DX34" s="345"/>
      <c r="DY34" s="345"/>
      <c r="DZ34" s="345"/>
      <c r="EA34" s="345"/>
      <c r="EB34" s="345"/>
      <c r="EC34" s="370"/>
    </row>
    <row r="35" spans="2:133" ht="11.25" customHeight="1">
      <c r="B35" s="262" t="s">
        <v>223</v>
      </c>
      <c r="C35" s="258"/>
      <c r="D35" s="258"/>
      <c r="E35" s="258"/>
      <c r="F35" s="258"/>
      <c r="G35" s="258"/>
      <c r="H35" s="258"/>
      <c r="I35" s="258"/>
      <c r="J35" s="258"/>
      <c r="K35" s="258"/>
      <c r="L35" s="258"/>
      <c r="M35" s="258"/>
      <c r="N35" s="258"/>
      <c r="O35" s="258"/>
      <c r="P35" s="258"/>
      <c r="Q35" s="273"/>
      <c r="R35" s="278">
        <v>66643</v>
      </c>
      <c r="S35" s="281"/>
      <c r="T35" s="281"/>
      <c r="U35" s="281"/>
      <c r="V35" s="281"/>
      <c r="W35" s="281"/>
      <c r="X35" s="281"/>
      <c r="Y35" s="284"/>
      <c r="Z35" s="287">
        <v>0.1</v>
      </c>
      <c r="AA35" s="287"/>
      <c r="AB35" s="287"/>
      <c r="AC35" s="287"/>
      <c r="AD35" s="293">
        <v>29262</v>
      </c>
      <c r="AE35" s="293"/>
      <c r="AF35" s="293"/>
      <c r="AG35" s="293"/>
      <c r="AH35" s="293"/>
      <c r="AI35" s="293"/>
      <c r="AJ35" s="293"/>
      <c r="AK35" s="293"/>
      <c r="AL35" s="288">
        <v>0.1</v>
      </c>
      <c r="AM35" s="290"/>
      <c r="AN35" s="290"/>
      <c r="AO35" s="302"/>
      <c r="AP35" s="95"/>
      <c r="AQ35" s="182" t="s">
        <v>510</v>
      </c>
      <c r="AR35" s="139"/>
      <c r="AS35" s="139"/>
      <c r="AT35" s="139"/>
      <c r="AU35" s="139"/>
      <c r="AV35" s="139"/>
      <c r="AW35" s="139"/>
      <c r="AX35" s="139"/>
      <c r="AY35" s="139"/>
      <c r="AZ35" s="139"/>
      <c r="BA35" s="139"/>
      <c r="BB35" s="139"/>
      <c r="BC35" s="139"/>
      <c r="BD35" s="139"/>
      <c r="BE35" s="139"/>
      <c r="BF35" s="144"/>
      <c r="BG35" s="182" t="s">
        <v>515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359</v>
      </c>
      <c r="CE35" s="258"/>
      <c r="CF35" s="258"/>
      <c r="CG35" s="258"/>
      <c r="CH35" s="258"/>
      <c r="CI35" s="258"/>
      <c r="CJ35" s="258"/>
      <c r="CK35" s="258"/>
      <c r="CL35" s="258"/>
      <c r="CM35" s="258"/>
      <c r="CN35" s="258"/>
      <c r="CO35" s="258"/>
      <c r="CP35" s="258"/>
      <c r="CQ35" s="273"/>
      <c r="CR35" s="278">
        <v>640365</v>
      </c>
      <c r="CS35" s="323"/>
      <c r="CT35" s="323"/>
      <c r="CU35" s="323"/>
      <c r="CV35" s="323"/>
      <c r="CW35" s="323"/>
      <c r="CX35" s="323"/>
      <c r="CY35" s="342"/>
      <c r="CZ35" s="288">
        <v>1.1000000000000001</v>
      </c>
      <c r="DA35" s="345"/>
      <c r="DB35" s="345"/>
      <c r="DC35" s="348"/>
      <c r="DD35" s="294">
        <v>511944</v>
      </c>
      <c r="DE35" s="323"/>
      <c r="DF35" s="323"/>
      <c r="DG35" s="323"/>
      <c r="DH35" s="323"/>
      <c r="DI35" s="323"/>
      <c r="DJ35" s="323"/>
      <c r="DK35" s="342"/>
      <c r="DL35" s="294">
        <v>511944</v>
      </c>
      <c r="DM35" s="323"/>
      <c r="DN35" s="323"/>
      <c r="DO35" s="323"/>
      <c r="DP35" s="323"/>
      <c r="DQ35" s="323"/>
      <c r="DR35" s="323"/>
      <c r="DS35" s="323"/>
      <c r="DT35" s="323"/>
      <c r="DU35" s="323"/>
      <c r="DV35" s="342"/>
      <c r="DW35" s="288">
        <v>2.2999999999999998</v>
      </c>
      <c r="DX35" s="345"/>
      <c r="DY35" s="345"/>
      <c r="DZ35" s="345"/>
      <c r="EA35" s="345"/>
      <c r="EB35" s="345"/>
      <c r="EC35" s="370"/>
    </row>
    <row r="36" spans="2:133" ht="11.25" customHeight="1">
      <c r="B36" s="262" t="s">
        <v>152</v>
      </c>
      <c r="C36" s="258"/>
      <c r="D36" s="258"/>
      <c r="E36" s="258"/>
      <c r="F36" s="258"/>
      <c r="G36" s="258"/>
      <c r="H36" s="258"/>
      <c r="I36" s="258"/>
      <c r="J36" s="258"/>
      <c r="K36" s="258"/>
      <c r="L36" s="258"/>
      <c r="M36" s="258"/>
      <c r="N36" s="258"/>
      <c r="O36" s="258"/>
      <c r="P36" s="258"/>
      <c r="Q36" s="273"/>
      <c r="R36" s="278">
        <v>306864</v>
      </c>
      <c r="S36" s="281"/>
      <c r="T36" s="281"/>
      <c r="U36" s="281"/>
      <c r="V36" s="281"/>
      <c r="W36" s="281"/>
      <c r="X36" s="281"/>
      <c r="Y36" s="284"/>
      <c r="Z36" s="287">
        <v>0.5</v>
      </c>
      <c r="AA36" s="287"/>
      <c r="AB36" s="287"/>
      <c r="AC36" s="287"/>
      <c r="AD36" s="293" t="s">
        <v>203</v>
      </c>
      <c r="AE36" s="293"/>
      <c r="AF36" s="293"/>
      <c r="AG36" s="293"/>
      <c r="AH36" s="293"/>
      <c r="AI36" s="293"/>
      <c r="AJ36" s="293"/>
      <c r="AK36" s="293"/>
      <c r="AL36" s="288" t="s">
        <v>203</v>
      </c>
      <c r="AM36" s="290"/>
      <c r="AN36" s="290"/>
      <c r="AO36" s="302"/>
      <c r="AP36" s="95"/>
      <c r="AQ36" s="310" t="s">
        <v>341</v>
      </c>
      <c r="AR36" s="313"/>
      <c r="AS36" s="313"/>
      <c r="AT36" s="313"/>
      <c r="AU36" s="313"/>
      <c r="AV36" s="313"/>
      <c r="AW36" s="313"/>
      <c r="AX36" s="313"/>
      <c r="AY36" s="319"/>
      <c r="AZ36" s="277">
        <v>5081890</v>
      </c>
      <c r="BA36" s="280"/>
      <c r="BB36" s="280"/>
      <c r="BC36" s="280"/>
      <c r="BD36" s="280"/>
      <c r="BE36" s="280"/>
      <c r="BF36" s="325"/>
      <c r="BG36" s="261" t="s">
        <v>516</v>
      </c>
      <c r="BH36" s="269"/>
      <c r="BI36" s="269"/>
      <c r="BJ36" s="269"/>
      <c r="BK36" s="269"/>
      <c r="BL36" s="269"/>
      <c r="BM36" s="269"/>
      <c r="BN36" s="269"/>
      <c r="BO36" s="269"/>
      <c r="BP36" s="269"/>
      <c r="BQ36" s="269"/>
      <c r="BR36" s="269"/>
      <c r="BS36" s="269"/>
      <c r="BT36" s="269"/>
      <c r="BU36" s="272"/>
      <c r="BV36" s="277">
        <v>102526</v>
      </c>
      <c r="BW36" s="280"/>
      <c r="BX36" s="280"/>
      <c r="BY36" s="280"/>
      <c r="BZ36" s="280"/>
      <c r="CA36" s="280"/>
      <c r="CB36" s="325"/>
      <c r="CD36" s="262" t="s">
        <v>34</v>
      </c>
      <c r="CE36" s="258"/>
      <c r="CF36" s="258"/>
      <c r="CG36" s="258"/>
      <c r="CH36" s="258"/>
      <c r="CI36" s="258"/>
      <c r="CJ36" s="258"/>
      <c r="CK36" s="258"/>
      <c r="CL36" s="258"/>
      <c r="CM36" s="258"/>
      <c r="CN36" s="258"/>
      <c r="CO36" s="258"/>
      <c r="CP36" s="258"/>
      <c r="CQ36" s="273"/>
      <c r="CR36" s="278">
        <v>6462128</v>
      </c>
      <c r="CS36" s="281"/>
      <c r="CT36" s="281"/>
      <c r="CU36" s="281"/>
      <c r="CV36" s="281"/>
      <c r="CW36" s="281"/>
      <c r="CX36" s="281"/>
      <c r="CY36" s="284"/>
      <c r="CZ36" s="288">
        <v>11</v>
      </c>
      <c r="DA36" s="345"/>
      <c r="DB36" s="345"/>
      <c r="DC36" s="348"/>
      <c r="DD36" s="294">
        <v>4482362</v>
      </c>
      <c r="DE36" s="281"/>
      <c r="DF36" s="281"/>
      <c r="DG36" s="281"/>
      <c r="DH36" s="281"/>
      <c r="DI36" s="281"/>
      <c r="DJ36" s="281"/>
      <c r="DK36" s="284"/>
      <c r="DL36" s="294">
        <v>2980374</v>
      </c>
      <c r="DM36" s="281"/>
      <c r="DN36" s="281"/>
      <c r="DO36" s="281"/>
      <c r="DP36" s="281"/>
      <c r="DQ36" s="281"/>
      <c r="DR36" s="281"/>
      <c r="DS36" s="281"/>
      <c r="DT36" s="281"/>
      <c r="DU36" s="281"/>
      <c r="DV36" s="284"/>
      <c r="DW36" s="288">
        <v>13.4</v>
      </c>
      <c r="DX36" s="345"/>
      <c r="DY36" s="345"/>
      <c r="DZ36" s="345"/>
      <c r="EA36" s="345"/>
      <c r="EB36" s="345"/>
      <c r="EC36" s="370"/>
    </row>
    <row r="37" spans="2:133" ht="11.25" customHeight="1">
      <c r="B37" s="262" t="s">
        <v>496</v>
      </c>
      <c r="C37" s="258"/>
      <c r="D37" s="258"/>
      <c r="E37" s="258"/>
      <c r="F37" s="258"/>
      <c r="G37" s="258"/>
      <c r="H37" s="258"/>
      <c r="I37" s="258"/>
      <c r="J37" s="258"/>
      <c r="K37" s="258"/>
      <c r="L37" s="258"/>
      <c r="M37" s="258"/>
      <c r="N37" s="258"/>
      <c r="O37" s="258"/>
      <c r="P37" s="258"/>
      <c r="Q37" s="273"/>
      <c r="R37" s="278">
        <v>4127094</v>
      </c>
      <c r="S37" s="281"/>
      <c r="T37" s="281"/>
      <c r="U37" s="281"/>
      <c r="V37" s="281"/>
      <c r="W37" s="281"/>
      <c r="X37" s="281"/>
      <c r="Y37" s="284"/>
      <c r="Z37" s="287">
        <v>6.6</v>
      </c>
      <c r="AA37" s="287"/>
      <c r="AB37" s="287"/>
      <c r="AC37" s="287"/>
      <c r="AD37" s="293" t="s">
        <v>203</v>
      </c>
      <c r="AE37" s="293"/>
      <c r="AF37" s="293"/>
      <c r="AG37" s="293"/>
      <c r="AH37" s="293"/>
      <c r="AI37" s="293"/>
      <c r="AJ37" s="293"/>
      <c r="AK37" s="293"/>
      <c r="AL37" s="288" t="s">
        <v>203</v>
      </c>
      <c r="AM37" s="290"/>
      <c r="AN37" s="290"/>
      <c r="AO37" s="302"/>
      <c r="AQ37" s="311" t="s">
        <v>511</v>
      </c>
      <c r="AR37" s="314"/>
      <c r="AS37" s="314"/>
      <c r="AT37" s="314"/>
      <c r="AU37" s="314"/>
      <c r="AV37" s="314"/>
      <c r="AW37" s="314"/>
      <c r="AX37" s="314"/>
      <c r="AY37" s="320"/>
      <c r="AZ37" s="278">
        <v>953120</v>
      </c>
      <c r="BA37" s="281"/>
      <c r="BB37" s="281"/>
      <c r="BC37" s="281"/>
      <c r="BD37" s="323"/>
      <c r="BE37" s="323"/>
      <c r="BF37" s="326"/>
      <c r="BG37" s="262" t="s">
        <v>517</v>
      </c>
      <c r="BH37" s="258"/>
      <c r="BI37" s="258"/>
      <c r="BJ37" s="258"/>
      <c r="BK37" s="258"/>
      <c r="BL37" s="258"/>
      <c r="BM37" s="258"/>
      <c r="BN37" s="258"/>
      <c r="BO37" s="258"/>
      <c r="BP37" s="258"/>
      <c r="BQ37" s="258"/>
      <c r="BR37" s="258"/>
      <c r="BS37" s="258"/>
      <c r="BT37" s="258"/>
      <c r="BU37" s="273"/>
      <c r="BV37" s="278">
        <v>-7296</v>
      </c>
      <c r="BW37" s="281"/>
      <c r="BX37" s="281"/>
      <c r="BY37" s="281"/>
      <c r="BZ37" s="281"/>
      <c r="CA37" s="281"/>
      <c r="CB37" s="337"/>
      <c r="CD37" s="262" t="s">
        <v>168</v>
      </c>
      <c r="CE37" s="258"/>
      <c r="CF37" s="258"/>
      <c r="CG37" s="258"/>
      <c r="CH37" s="258"/>
      <c r="CI37" s="258"/>
      <c r="CJ37" s="258"/>
      <c r="CK37" s="258"/>
      <c r="CL37" s="258"/>
      <c r="CM37" s="258"/>
      <c r="CN37" s="258"/>
      <c r="CO37" s="258"/>
      <c r="CP37" s="258"/>
      <c r="CQ37" s="273"/>
      <c r="CR37" s="278">
        <v>1022581</v>
      </c>
      <c r="CS37" s="323"/>
      <c r="CT37" s="323"/>
      <c r="CU37" s="323"/>
      <c r="CV37" s="323"/>
      <c r="CW37" s="323"/>
      <c r="CX37" s="323"/>
      <c r="CY37" s="342"/>
      <c r="CZ37" s="288">
        <v>1.7</v>
      </c>
      <c r="DA37" s="345"/>
      <c r="DB37" s="345"/>
      <c r="DC37" s="348"/>
      <c r="DD37" s="294">
        <v>989653</v>
      </c>
      <c r="DE37" s="323"/>
      <c r="DF37" s="323"/>
      <c r="DG37" s="323"/>
      <c r="DH37" s="323"/>
      <c r="DI37" s="323"/>
      <c r="DJ37" s="323"/>
      <c r="DK37" s="342"/>
      <c r="DL37" s="294">
        <v>889156</v>
      </c>
      <c r="DM37" s="323"/>
      <c r="DN37" s="323"/>
      <c r="DO37" s="323"/>
      <c r="DP37" s="323"/>
      <c r="DQ37" s="323"/>
      <c r="DR37" s="323"/>
      <c r="DS37" s="323"/>
      <c r="DT37" s="323"/>
      <c r="DU37" s="323"/>
      <c r="DV37" s="342"/>
      <c r="DW37" s="288">
        <v>4</v>
      </c>
      <c r="DX37" s="345"/>
      <c r="DY37" s="345"/>
      <c r="DZ37" s="345"/>
      <c r="EA37" s="345"/>
      <c r="EB37" s="345"/>
      <c r="EC37" s="370"/>
    </row>
    <row r="38" spans="2:133" ht="11.25" customHeight="1">
      <c r="B38" s="262" t="s">
        <v>291</v>
      </c>
      <c r="C38" s="258"/>
      <c r="D38" s="258"/>
      <c r="E38" s="258"/>
      <c r="F38" s="258"/>
      <c r="G38" s="258"/>
      <c r="H38" s="258"/>
      <c r="I38" s="258"/>
      <c r="J38" s="258"/>
      <c r="K38" s="258"/>
      <c r="L38" s="258"/>
      <c r="M38" s="258"/>
      <c r="N38" s="258"/>
      <c r="O38" s="258"/>
      <c r="P38" s="258"/>
      <c r="Q38" s="273"/>
      <c r="R38" s="278">
        <v>1818506</v>
      </c>
      <c r="S38" s="281"/>
      <c r="T38" s="281"/>
      <c r="U38" s="281"/>
      <c r="V38" s="281"/>
      <c r="W38" s="281"/>
      <c r="X38" s="281"/>
      <c r="Y38" s="284"/>
      <c r="Z38" s="287">
        <v>2.9</v>
      </c>
      <c r="AA38" s="287"/>
      <c r="AB38" s="287"/>
      <c r="AC38" s="287"/>
      <c r="AD38" s="293" t="s">
        <v>203</v>
      </c>
      <c r="AE38" s="293"/>
      <c r="AF38" s="293"/>
      <c r="AG38" s="293"/>
      <c r="AH38" s="293"/>
      <c r="AI38" s="293"/>
      <c r="AJ38" s="293"/>
      <c r="AK38" s="293"/>
      <c r="AL38" s="288" t="s">
        <v>203</v>
      </c>
      <c r="AM38" s="290"/>
      <c r="AN38" s="290"/>
      <c r="AO38" s="302"/>
      <c r="AQ38" s="311" t="s">
        <v>363</v>
      </c>
      <c r="AR38" s="314"/>
      <c r="AS38" s="314"/>
      <c r="AT38" s="314"/>
      <c r="AU38" s="314"/>
      <c r="AV38" s="314"/>
      <c r="AW38" s="314"/>
      <c r="AX38" s="314"/>
      <c r="AY38" s="320"/>
      <c r="AZ38" s="278">
        <v>577527</v>
      </c>
      <c r="BA38" s="281"/>
      <c r="BB38" s="281"/>
      <c r="BC38" s="281"/>
      <c r="BD38" s="323"/>
      <c r="BE38" s="323"/>
      <c r="BF38" s="326"/>
      <c r="BG38" s="262" t="s">
        <v>518</v>
      </c>
      <c r="BH38" s="258"/>
      <c r="BI38" s="258"/>
      <c r="BJ38" s="258"/>
      <c r="BK38" s="258"/>
      <c r="BL38" s="258"/>
      <c r="BM38" s="258"/>
      <c r="BN38" s="258"/>
      <c r="BO38" s="258"/>
      <c r="BP38" s="258"/>
      <c r="BQ38" s="258"/>
      <c r="BR38" s="258"/>
      <c r="BS38" s="258"/>
      <c r="BT38" s="258"/>
      <c r="BU38" s="273"/>
      <c r="BV38" s="278">
        <v>11539</v>
      </c>
      <c r="BW38" s="281"/>
      <c r="BX38" s="281"/>
      <c r="BY38" s="281"/>
      <c r="BZ38" s="281"/>
      <c r="CA38" s="281"/>
      <c r="CB38" s="337"/>
      <c r="CD38" s="262" t="s">
        <v>540</v>
      </c>
      <c r="CE38" s="258"/>
      <c r="CF38" s="258"/>
      <c r="CG38" s="258"/>
      <c r="CH38" s="258"/>
      <c r="CI38" s="258"/>
      <c r="CJ38" s="258"/>
      <c r="CK38" s="258"/>
      <c r="CL38" s="258"/>
      <c r="CM38" s="258"/>
      <c r="CN38" s="258"/>
      <c r="CO38" s="258"/>
      <c r="CP38" s="258"/>
      <c r="CQ38" s="273"/>
      <c r="CR38" s="278">
        <v>3249720</v>
      </c>
      <c r="CS38" s="281"/>
      <c r="CT38" s="281"/>
      <c r="CU38" s="281"/>
      <c r="CV38" s="281"/>
      <c r="CW38" s="281"/>
      <c r="CX38" s="281"/>
      <c r="CY38" s="284"/>
      <c r="CZ38" s="288">
        <v>5.6</v>
      </c>
      <c r="DA38" s="345"/>
      <c r="DB38" s="345"/>
      <c r="DC38" s="348"/>
      <c r="DD38" s="294">
        <v>2611641</v>
      </c>
      <c r="DE38" s="281"/>
      <c r="DF38" s="281"/>
      <c r="DG38" s="281"/>
      <c r="DH38" s="281"/>
      <c r="DI38" s="281"/>
      <c r="DJ38" s="281"/>
      <c r="DK38" s="284"/>
      <c r="DL38" s="294">
        <v>2356022</v>
      </c>
      <c r="DM38" s="281"/>
      <c r="DN38" s="281"/>
      <c r="DO38" s="281"/>
      <c r="DP38" s="281"/>
      <c r="DQ38" s="281"/>
      <c r="DR38" s="281"/>
      <c r="DS38" s="281"/>
      <c r="DT38" s="281"/>
      <c r="DU38" s="281"/>
      <c r="DV38" s="284"/>
      <c r="DW38" s="288">
        <v>10.6</v>
      </c>
      <c r="DX38" s="345"/>
      <c r="DY38" s="345"/>
      <c r="DZ38" s="345"/>
      <c r="EA38" s="345"/>
      <c r="EB38" s="345"/>
      <c r="EC38" s="370"/>
    </row>
    <row r="39" spans="2:133" ht="11.25" customHeight="1">
      <c r="B39" s="262" t="s">
        <v>351</v>
      </c>
      <c r="C39" s="258"/>
      <c r="D39" s="258"/>
      <c r="E39" s="258"/>
      <c r="F39" s="258"/>
      <c r="G39" s="258"/>
      <c r="H39" s="258"/>
      <c r="I39" s="258"/>
      <c r="J39" s="258"/>
      <c r="K39" s="258"/>
      <c r="L39" s="258"/>
      <c r="M39" s="258"/>
      <c r="N39" s="258"/>
      <c r="O39" s="258"/>
      <c r="P39" s="258"/>
      <c r="Q39" s="273"/>
      <c r="R39" s="278">
        <v>10041260</v>
      </c>
      <c r="S39" s="281"/>
      <c r="T39" s="281"/>
      <c r="U39" s="281"/>
      <c r="V39" s="281"/>
      <c r="W39" s="281"/>
      <c r="X39" s="281"/>
      <c r="Y39" s="284"/>
      <c r="Z39" s="287">
        <v>16</v>
      </c>
      <c r="AA39" s="287"/>
      <c r="AB39" s="287"/>
      <c r="AC39" s="287"/>
      <c r="AD39" s="293">
        <v>1685</v>
      </c>
      <c r="AE39" s="293"/>
      <c r="AF39" s="293"/>
      <c r="AG39" s="293"/>
      <c r="AH39" s="293"/>
      <c r="AI39" s="293"/>
      <c r="AJ39" s="293"/>
      <c r="AK39" s="293"/>
      <c r="AL39" s="288">
        <v>0</v>
      </c>
      <c r="AM39" s="290"/>
      <c r="AN39" s="290"/>
      <c r="AO39" s="302"/>
      <c r="AQ39" s="311" t="s">
        <v>304</v>
      </c>
      <c r="AR39" s="314"/>
      <c r="AS39" s="314"/>
      <c r="AT39" s="314"/>
      <c r="AU39" s="314"/>
      <c r="AV39" s="314"/>
      <c r="AW39" s="314"/>
      <c r="AX39" s="314"/>
      <c r="AY39" s="320"/>
      <c r="AZ39" s="278">
        <v>212001</v>
      </c>
      <c r="BA39" s="281"/>
      <c r="BB39" s="281"/>
      <c r="BC39" s="281"/>
      <c r="BD39" s="323"/>
      <c r="BE39" s="323"/>
      <c r="BF39" s="326"/>
      <c r="BG39" s="262" t="s">
        <v>519</v>
      </c>
      <c r="BH39" s="258"/>
      <c r="BI39" s="258"/>
      <c r="BJ39" s="258"/>
      <c r="BK39" s="258"/>
      <c r="BL39" s="258"/>
      <c r="BM39" s="258"/>
      <c r="BN39" s="258"/>
      <c r="BO39" s="258"/>
      <c r="BP39" s="258"/>
      <c r="BQ39" s="258"/>
      <c r="BR39" s="258"/>
      <c r="BS39" s="258"/>
      <c r="BT39" s="258"/>
      <c r="BU39" s="273"/>
      <c r="BV39" s="278">
        <v>17935</v>
      </c>
      <c r="BW39" s="281"/>
      <c r="BX39" s="281"/>
      <c r="BY39" s="281"/>
      <c r="BZ39" s="281"/>
      <c r="CA39" s="281"/>
      <c r="CB39" s="337"/>
      <c r="CD39" s="262" t="s">
        <v>541</v>
      </c>
      <c r="CE39" s="258"/>
      <c r="CF39" s="258"/>
      <c r="CG39" s="258"/>
      <c r="CH39" s="258"/>
      <c r="CI39" s="258"/>
      <c r="CJ39" s="258"/>
      <c r="CK39" s="258"/>
      <c r="CL39" s="258"/>
      <c r="CM39" s="258"/>
      <c r="CN39" s="258"/>
      <c r="CO39" s="258"/>
      <c r="CP39" s="258"/>
      <c r="CQ39" s="273"/>
      <c r="CR39" s="278">
        <v>8637498</v>
      </c>
      <c r="CS39" s="323"/>
      <c r="CT39" s="323"/>
      <c r="CU39" s="323"/>
      <c r="CV39" s="323"/>
      <c r="CW39" s="323"/>
      <c r="CX39" s="323"/>
      <c r="CY39" s="342"/>
      <c r="CZ39" s="288">
        <v>14.8</v>
      </c>
      <c r="DA39" s="345"/>
      <c r="DB39" s="345"/>
      <c r="DC39" s="348"/>
      <c r="DD39" s="294">
        <v>8488669</v>
      </c>
      <c r="DE39" s="323"/>
      <c r="DF39" s="323"/>
      <c r="DG39" s="323"/>
      <c r="DH39" s="323"/>
      <c r="DI39" s="323"/>
      <c r="DJ39" s="323"/>
      <c r="DK39" s="342"/>
      <c r="DL39" s="294" t="s">
        <v>203</v>
      </c>
      <c r="DM39" s="323"/>
      <c r="DN39" s="323"/>
      <c r="DO39" s="323"/>
      <c r="DP39" s="323"/>
      <c r="DQ39" s="323"/>
      <c r="DR39" s="323"/>
      <c r="DS39" s="323"/>
      <c r="DT39" s="323"/>
      <c r="DU39" s="323"/>
      <c r="DV39" s="342"/>
      <c r="DW39" s="288" t="s">
        <v>203</v>
      </c>
      <c r="DX39" s="345"/>
      <c r="DY39" s="345"/>
      <c r="DZ39" s="345"/>
      <c r="EA39" s="345"/>
      <c r="EB39" s="345"/>
      <c r="EC39" s="370"/>
    </row>
    <row r="40" spans="2:133" ht="11.25" customHeight="1">
      <c r="B40" s="262" t="s">
        <v>497</v>
      </c>
      <c r="C40" s="258"/>
      <c r="D40" s="258"/>
      <c r="E40" s="258"/>
      <c r="F40" s="258"/>
      <c r="G40" s="258"/>
      <c r="H40" s="258"/>
      <c r="I40" s="258"/>
      <c r="J40" s="258"/>
      <c r="K40" s="258"/>
      <c r="L40" s="258"/>
      <c r="M40" s="258"/>
      <c r="N40" s="258"/>
      <c r="O40" s="258"/>
      <c r="P40" s="258"/>
      <c r="Q40" s="273"/>
      <c r="R40" s="278">
        <v>2915568</v>
      </c>
      <c r="S40" s="281"/>
      <c r="T40" s="281"/>
      <c r="U40" s="281"/>
      <c r="V40" s="281"/>
      <c r="W40" s="281"/>
      <c r="X40" s="281"/>
      <c r="Y40" s="284"/>
      <c r="Z40" s="287">
        <v>4.7</v>
      </c>
      <c r="AA40" s="287"/>
      <c r="AB40" s="287"/>
      <c r="AC40" s="287"/>
      <c r="AD40" s="293" t="s">
        <v>203</v>
      </c>
      <c r="AE40" s="293"/>
      <c r="AF40" s="293"/>
      <c r="AG40" s="293"/>
      <c r="AH40" s="293"/>
      <c r="AI40" s="293"/>
      <c r="AJ40" s="293"/>
      <c r="AK40" s="293"/>
      <c r="AL40" s="288" t="s">
        <v>203</v>
      </c>
      <c r="AM40" s="290"/>
      <c r="AN40" s="290"/>
      <c r="AO40" s="302"/>
      <c r="AQ40" s="311" t="s">
        <v>29</v>
      </c>
      <c r="AR40" s="314"/>
      <c r="AS40" s="314"/>
      <c r="AT40" s="314"/>
      <c r="AU40" s="314"/>
      <c r="AV40" s="314"/>
      <c r="AW40" s="314"/>
      <c r="AX40" s="314"/>
      <c r="AY40" s="320"/>
      <c r="AZ40" s="278">
        <v>132616</v>
      </c>
      <c r="BA40" s="281"/>
      <c r="BB40" s="281"/>
      <c r="BC40" s="281"/>
      <c r="BD40" s="323"/>
      <c r="BE40" s="323"/>
      <c r="BF40" s="326"/>
      <c r="BG40" s="306" t="s">
        <v>520</v>
      </c>
      <c r="BH40" s="309"/>
      <c r="BI40" s="309"/>
      <c r="BJ40" s="309"/>
      <c r="BK40" s="309"/>
      <c r="BL40" s="309"/>
      <c r="BM40" s="258" t="s">
        <v>521</v>
      </c>
      <c r="BN40" s="258"/>
      <c r="BO40" s="258"/>
      <c r="BP40" s="258"/>
      <c r="BQ40" s="258"/>
      <c r="BR40" s="258"/>
      <c r="BS40" s="258"/>
      <c r="BT40" s="258"/>
      <c r="BU40" s="273"/>
      <c r="BV40" s="278">
        <v>97</v>
      </c>
      <c r="BW40" s="281"/>
      <c r="BX40" s="281"/>
      <c r="BY40" s="281"/>
      <c r="BZ40" s="281"/>
      <c r="CA40" s="281"/>
      <c r="CB40" s="337"/>
      <c r="CD40" s="262" t="s">
        <v>542</v>
      </c>
      <c r="CE40" s="258"/>
      <c r="CF40" s="258"/>
      <c r="CG40" s="258"/>
      <c r="CH40" s="258"/>
      <c r="CI40" s="258"/>
      <c r="CJ40" s="258"/>
      <c r="CK40" s="258"/>
      <c r="CL40" s="258"/>
      <c r="CM40" s="258"/>
      <c r="CN40" s="258"/>
      <c r="CO40" s="258"/>
      <c r="CP40" s="258"/>
      <c r="CQ40" s="273"/>
      <c r="CR40" s="278">
        <v>1097000</v>
      </c>
      <c r="CS40" s="281"/>
      <c r="CT40" s="281"/>
      <c r="CU40" s="281"/>
      <c r="CV40" s="281"/>
      <c r="CW40" s="281"/>
      <c r="CX40" s="281"/>
      <c r="CY40" s="284"/>
      <c r="CZ40" s="288">
        <v>1.9</v>
      </c>
      <c r="DA40" s="345"/>
      <c r="DB40" s="345"/>
      <c r="DC40" s="348"/>
      <c r="DD40" s="294" t="s">
        <v>203</v>
      </c>
      <c r="DE40" s="281"/>
      <c r="DF40" s="281"/>
      <c r="DG40" s="281"/>
      <c r="DH40" s="281"/>
      <c r="DI40" s="281"/>
      <c r="DJ40" s="281"/>
      <c r="DK40" s="284"/>
      <c r="DL40" s="294" t="s">
        <v>203</v>
      </c>
      <c r="DM40" s="281"/>
      <c r="DN40" s="281"/>
      <c r="DO40" s="281"/>
      <c r="DP40" s="281"/>
      <c r="DQ40" s="281"/>
      <c r="DR40" s="281"/>
      <c r="DS40" s="281"/>
      <c r="DT40" s="281"/>
      <c r="DU40" s="281"/>
      <c r="DV40" s="284"/>
      <c r="DW40" s="288" t="s">
        <v>203</v>
      </c>
      <c r="DX40" s="345"/>
      <c r="DY40" s="345"/>
      <c r="DZ40" s="345"/>
      <c r="EA40" s="345"/>
      <c r="EB40" s="345"/>
      <c r="EC40" s="370"/>
    </row>
    <row r="41" spans="2:133" ht="11.25" customHeight="1">
      <c r="B41" s="262" t="s">
        <v>498</v>
      </c>
      <c r="C41" s="258"/>
      <c r="D41" s="258"/>
      <c r="E41" s="258"/>
      <c r="F41" s="258"/>
      <c r="G41" s="258"/>
      <c r="H41" s="258"/>
      <c r="I41" s="258"/>
      <c r="J41" s="258"/>
      <c r="K41" s="258"/>
      <c r="L41" s="258"/>
      <c r="M41" s="258"/>
      <c r="N41" s="258"/>
      <c r="O41" s="258"/>
      <c r="P41" s="258"/>
      <c r="Q41" s="273"/>
      <c r="R41" s="278" t="s">
        <v>203</v>
      </c>
      <c r="S41" s="281"/>
      <c r="T41" s="281"/>
      <c r="U41" s="281"/>
      <c r="V41" s="281"/>
      <c r="W41" s="281"/>
      <c r="X41" s="281"/>
      <c r="Y41" s="284"/>
      <c r="Z41" s="287" t="s">
        <v>203</v>
      </c>
      <c r="AA41" s="287"/>
      <c r="AB41" s="287"/>
      <c r="AC41" s="287"/>
      <c r="AD41" s="293" t="s">
        <v>203</v>
      </c>
      <c r="AE41" s="293"/>
      <c r="AF41" s="293"/>
      <c r="AG41" s="293"/>
      <c r="AH41" s="293"/>
      <c r="AI41" s="293"/>
      <c r="AJ41" s="293"/>
      <c r="AK41" s="293"/>
      <c r="AL41" s="288" t="s">
        <v>203</v>
      </c>
      <c r="AM41" s="290"/>
      <c r="AN41" s="290"/>
      <c r="AO41" s="302"/>
      <c r="AQ41" s="311" t="s">
        <v>512</v>
      </c>
      <c r="AR41" s="314"/>
      <c r="AS41" s="314"/>
      <c r="AT41" s="314"/>
      <c r="AU41" s="314"/>
      <c r="AV41" s="314"/>
      <c r="AW41" s="314"/>
      <c r="AX41" s="314"/>
      <c r="AY41" s="320"/>
      <c r="AZ41" s="278">
        <v>774260</v>
      </c>
      <c r="BA41" s="281"/>
      <c r="BB41" s="281"/>
      <c r="BC41" s="281"/>
      <c r="BD41" s="323"/>
      <c r="BE41" s="323"/>
      <c r="BF41" s="326"/>
      <c r="BG41" s="306"/>
      <c r="BH41" s="309"/>
      <c r="BI41" s="309"/>
      <c r="BJ41" s="309"/>
      <c r="BK41" s="309"/>
      <c r="BL41" s="309"/>
      <c r="BM41" s="258" t="s">
        <v>322</v>
      </c>
      <c r="BN41" s="258"/>
      <c r="BO41" s="258"/>
      <c r="BP41" s="258"/>
      <c r="BQ41" s="258"/>
      <c r="BR41" s="258"/>
      <c r="BS41" s="258"/>
      <c r="BT41" s="258"/>
      <c r="BU41" s="273"/>
      <c r="BV41" s="278" t="s">
        <v>203</v>
      </c>
      <c r="BW41" s="281"/>
      <c r="BX41" s="281"/>
      <c r="BY41" s="281"/>
      <c r="BZ41" s="281"/>
      <c r="CA41" s="281"/>
      <c r="CB41" s="337"/>
      <c r="CD41" s="262" t="s">
        <v>543</v>
      </c>
      <c r="CE41" s="258"/>
      <c r="CF41" s="258"/>
      <c r="CG41" s="258"/>
      <c r="CH41" s="258"/>
      <c r="CI41" s="258"/>
      <c r="CJ41" s="258"/>
      <c r="CK41" s="258"/>
      <c r="CL41" s="258"/>
      <c r="CM41" s="258"/>
      <c r="CN41" s="258"/>
      <c r="CO41" s="258"/>
      <c r="CP41" s="258"/>
      <c r="CQ41" s="273"/>
      <c r="CR41" s="278" t="s">
        <v>203</v>
      </c>
      <c r="CS41" s="323"/>
      <c r="CT41" s="323"/>
      <c r="CU41" s="323"/>
      <c r="CV41" s="323"/>
      <c r="CW41" s="323"/>
      <c r="CX41" s="323"/>
      <c r="CY41" s="342"/>
      <c r="CZ41" s="288" t="s">
        <v>203</v>
      </c>
      <c r="DA41" s="345"/>
      <c r="DB41" s="345"/>
      <c r="DC41" s="348"/>
      <c r="DD41" s="294" t="s">
        <v>203</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499</v>
      </c>
      <c r="C42" s="258"/>
      <c r="D42" s="258"/>
      <c r="E42" s="258"/>
      <c r="F42" s="258"/>
      <c r="G42" s="258"/>
      <c r="H42" s="258"/>
      <c r="I42" s="258"/>
      <c r="J42" s="258"/>
      <c r="K42" s="258"/>
      <c r="L42" s="258"/>
      <c r="M42" s="258"/>
      <c r="N42" s="258"/>
      <c r="O42" s="258"/>
      <c r="P42" s="258"/>
      <c r="Q42" s="273"/>
      <c r="R42" s="278" t="s">
        <v>203</v>
      </c>
      <c r="S42" s="281"/>
      <c r="T42" s="281"/>
      <c r="U42" s="281"/>
      <c r="V42" s="281"/>
      <c r="W42" s="281"/>
      <c r="X42" s="281"/>
      <c r="Y42" s="284"/>
      <c r="Z42" s="287" t="s">
        <v>203</v>
      </c>
      <c r="AA42" s="287"/>
      <c r="AB42" s="287"/>
      <c r="AC42" s="287"/>
      <c r="AD42" s="293" t="s">
        <v>203</v>
      </c>
      <c r="AE42" s="293"/>
      <c r="AF42" s="293"/>
      <c r="AG42" s="293"/>
      <c r="AH42" s="293"/>
      <c r="AI42" s="293"/>
      <c r="AJ42" s="293"/>
      <c r="AK42" s="293"/>
      <c r="AL42" s="288" t="s">
        <v>203</v>
      </c>
      <c r="AM42" s="290"/>
      <c r="AN42" s="290"/>
      <c r="AO42" s="302"/>
      <c r="AQ42" s="312" t="s">
        <v>513</v>
      </c>
      <c r="AR42" s="315"/>
      <c r="AS42" s="315"/>
      <c r="AT42" s="315"/>
      <c r="AU42" s="315"/>
      <c r="AV42" s="315"/>
      <c r="AW42" s="315"/>
      <c r="AX42" s="315"/>
      <c r="AY42" s="321"/>
      <c r="AZ42" s="279">
        <v>2432366</v>
      </c>
      <c r="BA42" s="282"/>
      <c r="BB42" s="282"/>
      <c r="BC42" s="282"/>
      <c r="BD42" s="322"/>
      <c r="BE42" s="322"/>
      <c r="BF42" s="327"/>
      <c r="BG42" s="177"/>
      <c r="BH42" s="179"/>
      <c r="BI42" s="179"/>
      <c r="BJ42" s="179"/>
      <c r="BK42" s="179"/>
      <c r="BL42" s="179"/>
      <c r="BM42" s="271" t="s">
        <v>204</v>
      </c>
      <c r="BN42" s="271"/>
      <c r="BO42" s="271"/>
      <c r="BP42" s="271"/>
      <c r="BQ42" s="271"/>
      <c r="BR42" s="271"/>
      <c r="BS42" s="271"/>
      <c r="BT42" s="271"/>
      <c r="BU42" s="275"/>
      <c r="BV42" s="279">
        <v>384</v>
      </c>
      <c r="BW42" s="282"/>
      <c r="BX42" s="282"/>
      <c r="BY42" s="282"/>
      <c r="BZ42" s="282"/>
      <c r="CA42" s="282"/>
      <c r="CB42" s="338"/>
      <c r="CD42" s="262" t="s">
        <v>279</v>
      </c>
      <c r="CE42" s="258"/>
      <c r="CF42" s="258"/>
      <c r="CG42" s="258"/>
      <c r="CH42" s="258"/>
      <c r="CI42" s="258"/>
      <c r="CJ42" s="258"/>
      <c r="CK42" s="258"/>
      <c r="CL42" s="258"/>
      <c r="CM42" s="258"/>
      <c r="CN42" s="258"/>
      <c r="CO42" s="258"/>
      <c r="CP42" s="258"/>
      <c r="CQ42" s="273"/>
      <c r="CR42" s="278">
        <v>5353710</v>
      </c>
      <c r="CS42" s="323"/>
      <c r="CT42" s="323"/>
      <c r="CU42" s="323"/>
      <c r="CV42" s="323"/>
      <c r="CW42" s="323"/>
      <c r="CX42" s="323"/>
      <c r="CY42" s="342"/>
      <c r="CZ42" s="288">
        <v>9.1</v>
      </c>
      <c r="DA42" s="345"/>
      <c r="DB42" s="345"/>
      <c r="DC42" s="348"/>
      <c r="DD42" s="294">
        <v>1046902</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501</v>
      </c>
      <c r="C43" s="258"/>
      <c r="D43" s="258"/>
      <c r="E43" s="258"/>
      <c r="F43" s="258"/>
      <c r="G43" s="258"/>
      <c r="H43" s="258"/>
      <c r="I43" s="258"/>
      <c r="J43" s="258"/>
      <c r="K43" s="258"/>
      <c r="L43" s="258"/>
      <c r="M43" s="258"/>
      <c r="N43" s="258"/>
      <c r="O43" s="258"/>
      <c r="P43" s="258"/>
      <c r="Q43" s="273"/>
      <c r="R43" s="278">
        <v>1066268</v>
      </c>
      <c r="S43" s="281"/>
      <c r="T43" s="281"/>
      <c r="U43" s="281"/>
      <c r="V43" s="281"/>
      <c r="W43" s="281"/>
      <c r="X43" s="281"/>
      <c r="Y43" s="284"/>
      <c r="Z43" s="287">
        <v>1.7</v>
      </c>
      <c r="AA43" s="287"/>
      <c r="AB43" s="287"/>
      <c r="AC43" s="287"/>
      <c r="AD43" s="293" t="s">
        <v>203</v>
      </c>
      <c r="AE43" s="293"/>
      <c r="AF43" s="293"/>
      <c r="AG43" s="293"/>
      <c r="AH43" s="293"/>
      <c r="AI43" s="293"/>
      <c r="AJ43" s="293"/>
      <c r="AK43" s="293"/>
      <c r="AL43" s="288" t="s">
        <v>203</v>
      </c>
      <c r="AM43" s="290"/>
      <c r="AN43" s="290"/>
      <c r="AO43" s="302"/>
      <c r="CD43" s="262" t="s">
        <v>93</v>
      </c>
      <c r="CE43" s="258"/>
      <c r="CF43" s="258"/>
      <c r="CG43" s="258"/>
      <c r="CH43" s="258"/>
      <c r="CI43" s="258"/>
      <c r="CJ43" s="258"/>
      <c r="CK43" s="258"/>
      <c r="CL43" s="258"/>
      <c r="CM43" s="258"/>
      <c r="CN43" s="258"/>
      <c r="CO43" s="258"/>
      <c r="CP43" s="258"/>
      <c r="CQ43" s="273"/>
      <c r="CR43" s="278">
        <v>129799</v>
      </c>
      <c r="CS43" s="323"/>
      <c r="CT43" s="323"/>
      <c r="CU43" s="323"/>
      <c r="CV43" s="323"/>
      <c r="CW43" s="323"/>
      <c r="CX43" s="323"/>
      <c r="CY43" s="342"/>
      <c r="CZ43" s="288">
        <v>0.2</v>
      </c>
      <c r="DA43" s="345"/>
      <c r="DB43" s="345"/>
      <c r="DC43" s="348"/>
      <c r="DD43" s="294">
        <v>129799</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500</v>
      </c>
      <c r="C44" s="271"/>
      <c r="D44" s="271"/>
      <c r="E44" s="271"/>
      <c r="F44" s="271"/>
      <c r="G44" s="271"/>
      <c r="H44" s="271"/>
      <c r="I44" s="271"/>
      <c r="J44" s="271"/>
      <c r="K44" s="271"/>
      <c r="L44" s="271"/>
      <c r="M44" s="271"/>
      <c r="N44" s="271"/>
      <c r="O44" s="271"/>
      <c r="P44" s="271"/>
      <c r="Q44" s="275"/>
      <c r="R44" s="279">
        <v>62691244</v>
      </c>
      <c r="S44" s="282"/>
      <c r="T44" s="282"/>
      <c r="U44" s="282"/>
      <c r="V44" s="282"/>
      <c r="W44" s="282"/>
      <c r="X44" s="282"/>
      <c r="Y44" s="285"/>
      <c r="Z44" s="289">
        <v>100</v>
      </c>
      <c r="AA44" s="289"/>
      <c r="AB44" s="289"/>
      <c r="AC44" s="289"/>
      <c r="AD44" s="295">
        <v>21167470</v>
      </c>
      <c r="AE44" s="295"/>
      <c r="AF44" s="295"/>
      <c r="AG44" s="295"/>
      <c r="AH44" s="295"/>
      <c r="AI44" s="295"/>
      <c r="AJ44" s="295"/>
      <c r="AK44" s="295"/>
      <c r="AL44" s="298">
        <v>100</v>
      </c>
      <c r="AM44" s="300"/>
      <c r="AN44" s="300"/>
      <c r="AO44" s="303"/>
      <c r="CD44" s="133" t="s">
        <v>539</v>
      </c>
      <c r="CE44" s="41"/>
      <c r="CF44" s="262" t="s">
        <v>547</v>
      </c>
      <c r="CG44" s="258"/>
      <c r="CH44" s="258"/>
      <c r="CI44" s="258"/>
      <c r="CJ44" s="258"/>
      <c r="CK44" s="258"/>
      <c r="CL44" s="258"/>
      <c r="CM44" s="258"/>
      <c r="CN44" s="258"/>
      <c r="CO44" s="258"/>
      <c r="CP44" s="258"/>
      <c r="CQ44" s="273"/>
      <c r="CR44" s="278">
        <v>4780489</v>
      </c>
      <c r="CS44" s="281"/>
      <c r="CT44" s="281"/>
      <c r="CU44" s="281"/>
      <c r="CV44" s="281"/>
      <c r="CW44" s="281"/>
      <c r="CX44" s="281"/>
      <c r="CY44" s="284"/>
      <c r="CZ44" s="288">
        <v>8.1999999999999993</v>
      </c>
      <c r="DA44" s="290"/>
      <c r="DB44" s="290"/>
      <c r="DC44" s="291"/>
      <c r="DD44" s="294">
        <v>978810</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548</v>
      </c>
      <c r="CG45" s="258"/>
      <c r="CH45" s="258"/>
      <c r="CI45" s="258"/>
      <c r="CJ45" s="258"/>
      <c r="CK45" s="258"/>
      <c r="CL45" s="258"/>
      <c r="CM45" s="258"/>
      <c r="CN45" s="258"/>
      <c r="CO45" s="258"/>
      <c r="CP45" s="258"/>
      <c r="CQ45" s="273"/>
      <c r="CR45" s="278">
        <v>3092144</v>
      </c>
      <c r="CS45" s="323"/>
      <c r="CT45" s="323"/>
      <c r="CU45" s="323"/>
      <c r="CV45" s="323"/>
      <c r="CW45" s="323"/>
      <c r="CX45" s="323"/>
      <c r="CY45" s="342"/>
      <c r="CZ45" s="288">
        <v>5.3</v>
      </c>
      <c r="DA45" s="345"/>
      <c r="DB45" s="345"/>
      <c r="DC45" s="348"/>
      <c r="DD45" s="294">
        <v>177658</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58</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549</v>
      </c>
      <c r="CG46" s="258"/>
      <c r="CH46" s="258"/>
      <c r="CI46" s="258"/>
      <c r="CJ46" s="258"/>
      <c r="CK46" s="258"/>
      <c r="CL46" s="258"/>
      <c r="CM46" s="258"/>
      <c r="CN46" s="258"/>
      <c r="CO46" s="258"/>
      <c r="CP46" s="258"/>
      <c r="CQ46" s="273"/>
      <c r="CR46" s="278">
        <v>1558654</v>
      </c>
      <c r="CS46" s="281"/>
      <c r="CT46" s="281"/>
      <c r="CU46" s="281"/>
      <c r="CV46" s="281"/>
      <c r="CW46" s="281"/>
      <c r="CX46" s="281"/>
      <c r="CY46" s="284"/>
      <c r="CZ46" s="288">
        <v>2.7</v>
      </c>
      <c r="DA46" s="290"/>
      <c r="DB46" s="290"/>
      <c r="DC46" s="291"/>
      <c r="DD46" s="294">
        <v>783868</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358</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550</v>
      </c>
      <c r="CG47" s="258"/>
      <c r="CH47" s="258"/>
      <c r="CI47" s="258"/>
      <c r="CJ47" s="258"/>
      <c r="CK47" s="258"/>
      <c r="CL47" s="258"/>
      <c r="CM47" s="258"/>
      <c r="CN47" s="258"/>
      <c r="CO47" s="258"/>
      <c r="CP47" s="258"/>
      <c r="CQ47" s="273"/>
      <c r="CR47" s="278">
        <v>573221</v>
      </c>
      <c r="CS47" s="323"/>
      <c r="CT47" s="323"/>
      <c r="CU47" s="323"/>
      <c r="CV47" s="323"/>
      <c r="CW47" s="323"/>
      <c r="CX47" s="323"/>
      <c r="CY47" s="342"/>
      <c r="CZ47" s="288">
        <v>1</v>
      </c>
      <c r="DA47" s="345"/>
      <c r="DB47" s="345"/>
      <c r="DC47" s="348"/>
      <c r="DD47" s="294">
        <v>68092</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265</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551</v>
      </c>
      <c r="CG48" s="258"/>
      <c r="CH48" s="258"/>
      <c r="CI48" s="258"/>
      <c r="CJ48" s="258"/>
      <c r="CK48" s="258"/>
      <c r="CL48" s="258"/>
      <c r="CM48" s="258"/>
      <c r="CN48" s="258"/>
      <c r="CO48" s="258"/>
      <c r="CP48" s="258"/>
      <c r="CQ48" s="273"/>
      <c r="CR48" s="278" t="s">
        <v>203</v>
      </c>
      <c r="CS48" s="281"/>
      <c r="CT48" s="281"/>
      <c r="CU48" s="281"/>
      <c r="CV48" s="281"/>
      <c r="CW48" s="281"/>
      <c r="CX48" s="281"/>
      <c r="CY48" s="284"/>
      <c r="CZ48" s="288" t="s">
        <v>203</v>
      </c>
      <c r="DA48" s="290"/>
      <c r="DB48" s="290"/>
      <c r="DC48" s="291"/>
      <c r="DD48" s="294" t="s">
        <v>203</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537</v>
      </c>
      <c r="CE49" s="271"/>
      <c r="CF49" s="271"/>
      <c r="CG49" s="271"/>
      <c r="CH49" s="271"/>
      <c r="CI49" s="271"/>
      <c r="CJ49" s="271"/>
      <c r="CK49" s="271"/>
      <c r="CL49" s="271"/>
      <c r="CM49" s="271"/>
      <c r="CN49" s="271"/>
      <c r="CO49" s="271"/>
      <c r="CP49" s="271"/>
      <c r="CQ49" s="275"/>
      <c r="CR49" s="279">
        <v>58527441</v>
      </c>
      <c r="CS49" s="322"/>
      <c r="CT49" s="322"/>
      <c r="CU49" s="322"/>
      <c r="CV49" s="322"/>
      <c r="CW49" s="322"/>
      <c r="CX49" s="322"/>
      <c r="CY49" s="343"/>
      <c r="CZ49" s="298">
        <v>100</v>
      </c>
      <c r="DA49" s="346"/>
      <c r="DB49" s="346"/>
      <c r="DC49" s="349"/>
      <c r="DD49" s="352">
        <v>33914968</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HD3Q0i+iSFbuuy+DWmmR9mPHfWrKAtHc6PjcyZy+UTw9R4rHydziPNbtnerjwE2RxGGNWYWs918tTaGWDXKNaQ==" saltValue="DV5B+BRI5cbMkIFrauxtP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K33" sqref="AK33:AO33"/>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298</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301</v>
      </c>
      <c r="DK2" s="717"/>
      <c r="DL2" s="717"/>
      <c r="DM2" s="717"/>
      <c r="DN2" s="717"/>
      <c r="DO2" s="720"/>
      <c r="DP2" s="378"/>
      <c r="DQ2" s="716" t="s">
        <v>302</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375</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376</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377</v>
      </c>
      <c r="B5" s="407"/>
      <c r="C5" s="407"/>
      <c r="D5" s="407"/>
      <c r="E5" s="407"/>
      <c r="F5" s="407"/>
      <c r="G5" s="407"/>
      <c r="H5" s="407"/>
      <c r="I5" s="407"/>
      <c r="J5" s="407"/>
      <c r="K5" s="407"/>
      <c r="L5" s="407"/>
      <c r="M5" s="407"/>
      <c r="N5" s="407"/>
      <c r="O5" s="407"/>
      <c r="P5" s="439"/>
      <c r="Q5" s="445" t="s">
        <v>184</v>
      </c>
      <c r="R5" s="457"/>
      <c r="S5" s="457"/>
      <c r="T5" s="457"/>
      <c r="U5" s="468"/>
      <c r="V5" s="445" t="s">
        <v>378</v>
      </c>
      <c r="W5" s="457"/>
      <c r="X5" s="457"/>
      <c r="Y5" s="457"/>
      <c r="Z5" s="468"/>
      <c r="AA5" s="445" t="s">
        <v>379</v>
      </c>
      <c r="AB5" s="457"/>
      <c r="AC5" s="457"/>
      <c r="AD5" s="457"/>
      <c r="AE5" s="457"/>
      <c r="AF5" s="514" t="s">
        <v>182</v>
      </c>
      <c r="AG5" s="457"/>
      <c r="AH5" s="457"/>
      <c r="AI5" s="457"/>
      <c r="AJ5" s="532"/>
      <c r="AK5" s="457" t="s">
        <v>159</v>
      </c>
      <c r="AL5" s="457"/>
      <c r="AM5" s="457"/>
      <c r="AN5" s="457"/>
      <c r="AO5" s="468"/>
      <c r="AP5" s="445" t="s">
        <v>380</v>
      </c>
      <c r="AQ5" s="457"/>
      <c r="AR5" s="457"/>
      <c r="AS5" s="457"/>
      <c r="AT5" s="468"/>
      <c r="AU5" s="445" t="s">
        <v>382</v>
      </c>
      <c r="AV5" s="457"/>
      <c r="AW5" s="457"/>
      <c r="AX5" s="457"/>
      <c r="AY5" s="532"/>
      <c r="AZ5" s="388"/>
      <c r="BA5" s="388"/>
      <c r="BB5" s="388"/>
      <c r="BC5" s="388"/>
      <c r="BD5" s="388"/>
      <c r="BE5" s="586"/>
      <c r="BF5" s="586"/>
      <c r="BG5" s="586"/>
      <c r="BH5" s="586"/>
      <c r="BI5" s="586"/>
      <c r="BJ5" s="586"/>
      <c r="BK5" s="586"/>
      <c r="BL5" s="586"/>
      <c r="BM5" s="586"/>
      <c r="BN5" s="586"/>
      <c r="BO5" s="586"/>
      <c r="BP5" s="586"/>
      <c r="BQ5" s="380" t="s">
        <v>383</v>
      </c>
      <c r="BR5" s="407"/>
      <c r="BS5" s="407"/>
      <c r="BT5" s="407"/>
      <c r="BU5" s="407"/>
      <c r="BV5" s="407"/>
      <c r="BW5" s="407"/>
      <c r="BX5" s="407"/>
      <c r="BY5" s="407"/>
      <c r="BZ5" s="407"/>
      <c r="CA5" s="407"/>
      <c r="CB5" s="407"/>
      <c r="CC5" s="407"/>
      <c r="CD5" s="407"/>
      <c r="CE5" s="407"/>
      <c r="CF5" s="407"/>
      <c r="CG5" s="439"/>
      <c r="CH5" s="445" t="s">
        <v>331</v>
      </c>
      <c r="CI5" s="457"/>
      <c r="CJ5" s="457"/>
      <c r="CK5" s="457"/>
      <c r="CL5" s="468"/>
      <c r="CM5" s="445" t="s">
        <v>309</v>
      </c>
      <c r="CN5" s="457"/>
      <c r="CO5" s="457"/>
      <c r="CP5" s="457"/>
      <c r="CQ5" s="468"/>
      <c r="CR5" s="445" t="s">
        <v>244</v>
      </c>
      <c r="CS5" s="457"/>
      <c r="CT5" s="457"/>
      <c r="CU5" s="457"/>
      <c r="CV5" s="468"/>
      <c r="CW5" s="445" t="s">
        <v>59</v>
      </c>
      <c r="CX5" s="457"/>
      <c r="CY5" s="457"/>
      <c r="CZ5" s="457"/>
      <c r="DA5" s="468"/>
      <c r="DB5" s="445" t="s">
        <v>366</v>
      </c>
      <c r="DC5" s="457"/>
      <c r="DD5" s="457"/>
      <c r="DE5" s="457"/>
      <c r="DF5" s="468"/>
      <c r="DG5" s="710" t="s">
        <v>242</v>
      </c>
      <c r="DH5" s="713"/>
      <c r="DI5" s="713"/>
      <c r="DJ5" s="713"/>
      <c r="DK5" s="718"/>
      <c r="DL5" s="710" t="s">
        <v>384</v>
      </c>
      <c r="DM5" s="713"/>
      <c r="DN5" s="713"/>
      <c r="DO5" s="713"/>
      <c r="DP5" s="718"/>
      <c r="DQ5" s="445" t="s">
        <v>386</v>
      </c>
      <c r="DR5" s="457"/>
      <c r="DS5" s="457"/>
      <c r="DT5" s="457"/>
      <c r="DU5" s="468"/>
      <c r="DV5" s="445" t="s">
        <v>382</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387</v>
      </c>
      <c r="C7" s="429"/>
      <c r="D7" s="429"/>
      <c r="E7" s="429"/>
      <c r="F7" s="429"/>
      <c r="G7" s="429"/>
      <c r="H7" s="429"/>
      <c r="I7" s="429"/>
      <c r="J7" s="429"/>
      <c r="K7" s="429"/>
      <c r="L7" s="429"/>
      <c r="M7" s="429"/>
      <c r="N7" s="429"/>
      <c r="O7" s="429"/>
      <c r="P7" s="441"/>
      <c r="Q7" s="447">
        <v>62691</v>
      </c>
      <c r="R7" s="459"/>
      <c r="S7" s="459"/>
      <c r="T7" s="459"/>
      <c r="U7" s="459"/>
      <c r="V7" s="459">
        <v>58527</v>
      </c>
      <c r="W7" s="459"/>
      <c r="X7" s="459"/>
      <c r="Y7" s="459"/>
      <c r="Z7" s="459"/>
      <c r="AA7" s="459">
        <v>4164</v>
      </c>
      <c r="AB7" s="459"/>
      <c r="AC7" s="459"/>
      <c r="AD7" s="459"/>
      <c r="AE7" s="502"/>
      <c r="AF7" s="516">
        <v>2468</v>
      </c>
      <c r="AG7" s="529"/>
      <c r="AH7" s="529"/>
      <c r="AI7" s="529"/>
      <c r="AJ7" s="534"/>
      <c r="AK7" s="542">
        <v>4127</v>
      </c>
      <c r="AL7" s="459"/>
      <c r="AM7" s="459"/>
      <c r="AN7" s="459"/>
      <c r="AO7" s="459"/>
      <c r="AP7" s="459">
        <v>42403</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481</v>
      </c>
      <c r="BT7" s="429"/>
      <c r="BU7" s="429"/>
      <c r="BV7" s="429"/>
      <c r="BW7" s="429"/>
      <c r="BX7" s="429"/>
      <c r="BY7" s="429"/>
      <c r="BZ7" s="429"/>
      <c r="CA7" s="429"/>
      <c r="CB7" s="429"/>
      <c r="CC7" s="429"/>
      <c r="CD7" s="429"/>
      <c r="CE7" s="429"/>
      <c r="CF7" s="429"/>
      <c r="CG7" s="441"/>
      <c r="CH7" s="673">
        <v>-1</v>
      </c>
      <c r="CI7" s="676"/>
      <c r="CJ7" s="676"/>
      <c r="CK7" s="676"/>
      <c r="CL7" s="691"/>
      <c r="CM7" s="673">
        <v>45</v>
      </c>
      <c r="CN7" s="676"/>
      <c r="CO7" s="676"/>
      <c r="CP7" s="676"/>
      <c r="CQ7" s="691"/>
      <c r="CR7" s="673">
        <v>5</v>
      </c>
      <c r="CS7" s="676"/>
      <c r="CT7" s="676"/>
      <c r="CU7" s="676"/>
      <c r="CV7" s="691"/>
      <c r="CW7" s="673">
        <v>0</v>
      </c>
      <c r="CX7" s="676"/>
      <c r="CY7" s="676"/>
      <c r="CZ7" s="676"/>
      <c r="DA7" s="691"/>
      <c r="DB7" s="673">
        <v>0</v>
      </c>
      <c r="DC7" s="676"/>
      <c r="DD7" s="676"/>
      <c r="DE7" s="676"/>
      <c r="DF7" s="691"/>
      <c r="DG7" s="673">
        <v>427</v>
      </c>
      <c r="DH7" s="676"/>
      <c r="DI7" s="676"/>
      <c r="DJ7" s="676"/>
      <c r="DK7" s="691"/>
      <c r="DL7" s="673">
        <v>0</v>
      </c>
      <c r="DM7" s="676"/>
      <c r="DN7" s="676"/>
      <c r="DO7" s="676"/>
      <c r="DP7" s="691"/>
      <c r="DQ7" s="673">
        <v>374</v>
      </c>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431</v>
      </c>
      <c r="BT8" s="430"/>
      <c r="BU8" s="430"/>
      <c r="BV8" s="430"/>
      <c r="BW8" s="430"/>
      <c r="BX8" s="430"/>
      <c r="BY8" s="430"/>
      <c r="BZ8" s="430"/>
      <c r="CA8" s="430"/>
      <c r="CB8" s="430"/>
      <c r="CC8" s="430"/>
      <c r="CD8" s="430"/>
      <c r="CE8" s="430"/>
      <c r="CF8" s="430"/>
      <c r="CG8" s="442"/>
      <c r="CH8" s="454">
        <v>0</v>
      </c>
      <c r="CI8" s="466"/>
      <c r="CJ8" s="466"/>
      <c r="CK8" s="466"/>
      <c r="CL8" s="692"/>
      <c r="CM8" s="454">
        <v>102</v>
      </c>
      <c r="CN8" s="466"/>
      <c r="CO8" s="466"/>
      <c r="CP8" s="466"/>
      <c r="CQ8" s="692"/>
      <c r="CR8" s="454">
        <v>48</v>
      </c>
      <c r="CS8" s="466"/>
      <c r="CT8" s="466"/>
      <c r="CU8" s="466"/>
      <c r="CV8" s="692"/>
      <c r="CW8" s="454">
        <v>0</v>
      </c>
      <c r="CX8" s="466"/>
      <c r="CY8" s="466"/>
      <c r="CZ8" s="466"/>
      <c r="DA8" s="692"/>
      <c r="DB8" s="454">
        <v>0</v>
      </c>
      <c r="DC8" s="466"/>
      <c r="DD8" s="466"/>
      <c r="DE8" s="466"/>
      <c r="DF8" s="692"/>
      <c r="DG8" s="454">
        <v>0</v>
      </c>
      <c r="DH8" s="466"/>
      <c r="DI8" s="466"/>
      <c r="DJ8" s="466"/>
      <c r="DK8" s="692"/>
      <c r="DL8" s="454">
        <v>20</v>
      </c>
      <c r="DM8" s="466"/>
      <c r="DN8" s="466"/>
      <c r="DO8" s="466"/>
      <c r="DP8" s="692"/>
      <c r="DQ8" s="454">
        <v>6</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t="s">
        <v>482</v>
      </c>
      <c r="BT9" s="430"/>
      <c r="BU9" s="430"/>
      <c r="BV9" s="430"/>
      <c r="BW9" s="430"/>
      <c r="BX9" s="430"/>
      <c r="BY9" s="430"/>
      <c r="BZ9" s="430"/>
      <c r="CA9" s="430"/>
      <c r="CB9" s="430"/>
      <c r="CC9" s="430"/>
      <c r="CD9" s="430"/>
      <c r="CE9" s="430"/>
      <c r="CF9" s="430"/>
      <c r="CG9" s="442"/>
      <c r="CH9" s="454">
        <v>14</v>
      </c>
      <c r="CI9" s="466"/>
      <c r="CJ9" s="466"/>
      <c r="CK9" s="466"/>
      <c r="CL9" s="692"/>
      <c r="CM9" s="454">
        <v>48</v>
      </c>
      <c r="CN9" s="466"/>
      <c r="CO9" s="466"/>
      <c r="CP9" s="466"/>
      <c r="CQ9" s="692"/>
      <c r="CR9" s="454">
        <v>25</v>
      </c>
      <c r="CS9" s="466"/>
      <c r="CT9" s="466"/>
      <c r="CU9" s="466"/>
      <c r="CV9" s="692"/>
      <c r="CW9" s="454">
        <v>0</v>
      </c>
      <c r="CX9" s="466"/>
      <c r="CY9" s="466"/>
      <c r="CZ9" s="466"/>
      <c r="DA9" s="692"/>
      <c r="DB9" s="454">
        <v>0</v>
      </c>
      <c r="DC9" s="466"/>
      <c r="DD9" s="466"/>
      <c r="DE9" s="466"/>
      <c r="DF9" s="692"/>
      <c r="DG9" s="454">
        <v>0</v>
      </c>
      <c r="DH9" s="466"/>
      <c r="DI9" s="466"/>
      <c r="DJ9" s="466"/>
      <c r="DK9" s="692"/>
      <c r="DL9" s="454">
        <v>0</v>
      </c>
      <c r="DM9" s="466"/>
      <c r="DN9" s="466"/>
      <c r="DO9" s="466"/>
      <c r="DP9" s="692"/>
      <c r="DQ9" s="454">
        <v>0</v>
      </c>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t="s">
        <v>428</v>
      </c>
      <c r="BT10" s="430"/>
      <c r="BU10" s="430"/>
      <c r="BV10" s="430"/>
      <c r="BW10" s="430"/>
      <c r="BX10" s="430"/>
      <c r="BY10" s="430"/>
      <c r="BZ10" s="430"/>
      <c r="CA10" s="430"/>
      <c r="CB10" s="430"/>
      <c r="CC10" s="430"/>
      <c r="CD10" s="430"/>
      <c r="CE10" s="430"/>
      <c r="CF10" s="430"/>
      <c r="CG10" s="442"/>
      <c r="CH10" s="454">
        <v>0</v>
      </c>
      <c r="CI10" s="466"/>
      <c r="CJ10" s="466"/>
      <c r="CK10" s="466"/>
      <c r="CL10" s="692"/>
      <c r="CM10" s="454">
        <v>10</v>
      </c>
      <c r="CN10" s="466"/>
      <c r="CO10" s="466"/>
      <c r="CP10" s="466"/>
      <c r="CQ10" s="692"/>
      <c r="CR10" s="454">
        <v>2</v>
      </c>
      <c r="CS10" s="466"/>
      <c r="CT10" s="466"/>
      <c r="CU10" s="466"/>
      <c r="CV10" s="692"/>
      <c r="CW10" s="454">
        <v>0</v>
      </c>
      <c r="CX10" s="466"/>
      <c r="CY10" s="466"/>
      <c r="CZ10" s="466"/>
      <c r="DA10" s="692"/>
      <c r="DB10" s="454">
        <v>0</v>
      </c>
      <c r="DC10" s="466"/>
      <c r="DD10" s="466"/>
      <c r="DE10" s="466"/>
      <c r="DF10" s="692"/>
      <c r="DG10" s="454">
        <v>0</v>
      </c>
      <c r="DH10" s="466"/>
      <c r="DI10" s="466"/>
      <c r="DJ10" s="466"/>
      <c r="DK10" s="692"/>
      <c r="DL10" s="454">
        <v>0</v>
      </c>
      <c r="DM10" s="466"/>
      <c r="DN10" s="466"/>
      <c r="DO10" s="466"/>
      <c r="DP10" s="692"/>
      <c r="DQ10" s="454">
        <v>0</v>
      </c>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t="s">
        <v>349</v>
      </c>
      <c r="BT11" s="430"/>
      <c r="BU11" s="430"/>
      <c r="BV11" s="430"/>
      <c r="BW11" s="430"/>
      <c r="BX11" s="430"/>
      <c r="BY11" s="430"/>
      <c r="BZ11" s="430"/>
      <c r="CA11" s="430"/>
      <c r="CB11" s="430"/>
      <c r="CC11" s="430"/>
      <c r="CD11" s="430"/>
      <c r="CE11" s="430"/>
      <c r="CF11" s="430"/>
      <c r="CG11" s="442"/>
      <c r="CH11" s="454">
        <v>20</v>
      </c>
      <c r="CI11" s="466"/>
      <c r="CJ11" s="466"/>
      <c r="CK11" s="466"/>
      <c r="CL11" s="692"/>
      <c r="CM11" s="454">
        <v>1591</v>
      </c>
      <c r="CN11" s="466"/>
      <c r="CO11" s="466"/>
      <c r="CP11" s="466"/>
      <c r="CQ11" s="692"/>
      <c r="CR11" s="454">
        <v>700</v>
      </c>
      <c r="CS11" s="466"/>
      <c r="CT11" s="466"/>
      <c r="CU11" s="466"/>
      <c r="CV11" s="692"/>
      <c r="CW11" s="454">
        <v>0</v>
      </c>
      <c r="CX11" s="466"/>
      <c r="CY11" s="466"/>
      <c r="CZ11" s="466"/>
      <c r="DA11" s="692"/>
      <c r="DB11" s="454">
        <v>0</v>
      </c>
      <c r="DC11" s="466"/>
      <c r="DD11" s="466"/>
      <c r="DE11" s="466"/>
      <c r="DF11" s="692"/>
      <c r="DG11" s="454">
        <v>0</v>
      </c>
      <c r="DH11" s="466"/>
      <c r="DI11" s="466"/>
      <c r="DJ11" s="466"/>
      <c r="DK11" s="692"/>
      <c r="DL11" s="454">
        <v>0</v>
      </c>
      <c r="DM11" s="466"/>
      <c r="DN11" s="466"/>
      <c r="DO11" s="466"/>
      <c r="DP11" s="692"/>
      <c r="DQ11" s="454">
        <v>0</v>
      </c>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389</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252</v>
      </c>
      <c r="B23" s="411" t="s">
        <v>115</v>
      </c>
      <c r="C23" s="431"/>
      <c r="D23" s="431"/>
      <c r="E23" s="431"/>
      <c r="F23" s="431"/>
      <c r="G23" s="431"/>
      <c r="H23" s="431"/>
      <c r="I23" s="431"/>
      <c r="J23" s="431"/>
      <c r="K23" s="431"/>
      <c r="L23" s="431"/>
      <c r="M23" s="431"/>
      <c r="N23" s="431"/>
      <c r="O23" s="431"/>
      <c r="P23" s="443"/>
      <c r="Q23" s="450"/>
      <c r="R23" s="462"/>
      <c r="S23" s="462"/>
      <c r="T23" s="462"/>
      <c r="U23" s="462"/>
      <c r="V23" s="462"/>
      <c r="W23" s="462"/>
      <c r="X23" s="462"/>
      <c r="Y23" s="462"/>
      <c r="Z23" s="462"/>
      <c r="AA23" s="462"/>
      <c r="AB23" s="462"/>
      <c r="AC23" s="462"/>
      <c r="AD23" s="462"/>
      <c r="AE23" s="504"/>
      <c r="AF23" s="518">
        <v>2468</v>
      </c>
      <c r="AG23" s="462"/>
      <c r="AH23" s="462"/>
      <c r="AI23" s="462"/>
      <c r="AJ23" s="536"/>
      <c r="AK23" s="544"/>
      <c r="AL23" s="465"/>
      <c r="AM23" s="465"/>
      <c r="AN23" s="465"/>
      <c r="AO23" s="465"/>
      <c r="AP23" s="462"/>
      <c r="AQ23" s="462"/>
      <c r="AR23" s="462"/>
      <c r="AS23" s="462"/>
      <c r="AT23" s="462"/>
      <c r="AU23" s="577"/>
      <c r="AV23" s="577"/>
      <c r="AW23" s="577"/>
      <c r="AX23" s="577"/>
      <c r="AY23" s="600"/>
      <c r="AZ23" s="605" t="s">
        <v>203</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344</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368</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377</v>
      </c>
      <c r="B26" s="407"/>
      <c r="C26" s="407"/>
      <c r="D26" s="407"/>
      <c r="E26" s="407"/>
      <c r="F26" s="407"/>
      <c r="G26" s="407"/>
      <c r="H26" s="407"/>
      <c r="I26" s="407"/>
      <c r="J26" s="407"/>
      <c r="K26" s="407"/>
      <c r="L26" s="407"/>
      <c r="M26" s="407"/>
      <c r="N26" s="407"/>
      <c r="O26" s="407"/>
      <c r="P26" s="439"/>
      <c r="Q26" s="445" t="s">
        <v>391</v>
      </c>
      <c r="R26" s="457"/>
      <c r="S26" s="457"/>
      <c r="T26" s="457"/>
      <c r="U26" s="468"/>
      <c r="V26" s="445" t="s">
        <v>392</v>
      </c>
      <c r="W26" s="457"/>
      <c r="X26" s="457"/>
      <c r="Y26" s="457"/>
      <c r="Z26" s="468"/>
      <c r="AA26" s="445" t="s">
        <v>393</v>
      </c>
      <c r="AB26" s="457"/>
      <c r="AC26" s="457"/>
      <c r="AD26" s="457"/>
      <c r="AE26" s="457"/>
      <c r="AF26" s="519" t="s">
        <v>248</v>
      </c>
      <c r="AG26" s="530"/>
      <c r="AH26" s="530"/>
      <c r="AI26" s="530"/>
      <c r="AJ26" s="537"/>
      <c r="AK26" s="457" t="s">
        <v>342</v>
      </c>
      <c r="AL26" s="457"/>
      <c r="AM26" s="457"/>
      <c r="AN26" s="457"/>
      <c r="AO26" s="468"/>
      <c r="AP26" s="445" t="s">
        <v>329</v>
      </c>
      <c r="AQ26" s="457"/>
      <c r="AR26" s="457"/>
      <c r="AS26" s="457"/>
      <c r="AT26" s="468"/>
      <c r="AU26" s="445" t="s">
        <v>395</v>
      </c>
      <c r="AV26" s="457"/>
      <c r="AW26" s="457"/>
      <c r="AX26" s="457"/>
      <c r="AY26" s="468"/>
      <c r="AZ26" s="445" t="s">
        <v>396</v>
      </c>
      <c r="BA26" s="457"/>
      <c r="BB26" s="457"/>
      <c r="BC26" s="457"/>
      <c r="BD26" s="468"/>
      <c r="BE26" s="445" t="s">
        <v>382</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33</v>
      </c>
      <c r="C28" s="429"/>
      <c r="D28" s="429"/>
      <c r="E28" s="429"/>
      <c r="F28" s="429"/>
      <c r="G28" s="429"/>
      <c r="H28" s="429"/>
      <c r="I28" s="429"/>
      <c r="J28" s="429"/>
      <c r="K28" s="429"/>
      <c r="L28" s="429"/>
      <c r="M28" s="429"/>
      <c r="N28" s="429"/>
      <c r="O28" s="429"/>
      <c r="P28" s="441"/>
      <c r="Q28" s="451">
        <v>9686</v>
      </c>
      <c r="R28" s="463"/>
      <c r="S28" s="463"/>
      <c r="T28" s="463"/>
      <c r="U28" s="463"/>
      <c r="V28" s="463">
        <v>9583</v>
      </c>
      <c r="W28" s="463"/>
      <c r="X28" s="463"/>
      <c r="Y28" s="463"/>
      <c r="Z28" s="463"/>
      <c r="AA28" s="463">
        <v>103</v>
      </c>
      <c r="AB28" s="463"/>
      <c r="AC28" s="463"/>
      <c r="AD28" s="463"/>
      <c r="AE28" s="505"/>
      <c r="AF28" s="521">
        <v>103</v>
      </c>
      <c r="AG28" s="463"/>
      <c r="AH28" s="463"/>
      <c r="AI28" s="463"/>
      <c r="AJ28" s="539"/>
      <c r="AK28" s="545">
        <v>774</v>
      </c>
      <c r="AL28" s="463"/>
      <c r="AM28" s="463"/>
      <c r="AN28" s="463"/>
      <c r="AO28" s="463"/>
      <c r="AP28" s="463" t="s">
        <v>203</v>
      </c>
      <c r="AQ28" s="463"/>
      <c r="AR28" s="463"/>
      <c r="AS28" s="463"/>
      <c r="AT28" s="463"/>
      <c r="AU28" s="463" t="s">
        <v>203</v>
      </c>
      <c r="AV28" s="463"/>
      <c r="AW28" s="463"/>
      <c r="AX28" s="463"/>
      <c r="AY28" s="463"/>
      <c r="AZ28" s="606" t="s">
        <v>203</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397</v>
      </c>
      <c r="C29" s="430"/>
      <c r="D29" s="430"/>
      <c r="E29" s="430"/>
      <c r="F29" s="430"/>
      <c r="G29" s="430"/>
      <c r="H29" s="430"/>
      <c r="I29" s="430"/>
      <c r="J29" s="430"/>
      <c r="K29" s="430"/>
      <c r="L29" s="430"/>
      <c r="M29" s="430"/>
      <c r="N29" s="430"/>
      <c r="O29" s="430"/>
      <c r="P29" s="442"/>
      <c r="Q29" s="448">
        <v>7411</v>
      </c>
      <c r="R29" s="460"/>
      <c r="S29" s="460"/>
      <c r="T29" s="460"/>
      <c r="U29" s="460"/>
      <c r="V29" s="460">
        <v>7281</v>
      </c>
      <c r="W29" s="460"/>
      <c r="X29" s="460"/>
      <c r="Y29" s="460"/>
      <c r="Z29" s="460"/>
      <c r="AA29" s="460">
        <v>130</v>
      </c>
      <c r="AB29" s="460"/>
      <c r="AC29" s="460"/>
      <c r="AD29" s="460"/>
      <c r="AE29" s="471"/>
      <c r="AF29" s="517">
        <v>130</v>
      </c>
      <c r="AG29" s="466"/>
      <c r="AH29" s="466"/>
      <c r="AI29" s="466"/>
      <c r="AJ29" s="535"/>
      <c r="AK29" s="470">
        <v>1190</v>
      </c>
      <c r="AL29" s="460"/>
      <c r="AM29" s="460"/>
      <c r="AN29" s="460"/>
      <c r="AO29" s="460"/>
      <c r="AP29" s="460" t="s">
        <v>203</v>
      </c>
      <c r="AQ29" s="460"/>
      <c r="AR29" s="460"/>
      <c r="AS29" s="460"/>
      <c r="AT29" s="460"/>
      <c r="AU29" s="460" t="s">
        <v>203</v>
      </c>
      <c r="AV29" s="460"/>
      <c r="AW29" s="460"/>
      <c r="AX29" s="460"/>
      <c r="AY29" s="460"/>
      <c r="AZ29" s="607" t="s">
        <v>203</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270</v>
      </c>
      <c r="C30" s="430"/>
      <c r="D30" s="430"/>
      <c r="E30" s="430"/>
      <c r="F30" s="430"/>
      <c r="G30" s="430"/>
      <c r="H30" s="430"/>
      <c r="I30" s="430"/>
      <c r="J30" s="430"/>
      <c r="K30" s="430"/>
      <c r="L30" s="430"/>
      <c r="M30" s="430"/>
      <c r="N30" s="430"/>
      <c r="O30" s="430"/>
      <c r="P30" s="442"/>
      <c r="Q30" s="448">
        <v>1057</v>
      </c>
      <c r="R30" s="460"/>
      <c r="S30" s="460"/>
      <c r="T30" s="460"/>
      <c r="U30" s="460"/>
      <c r="V30" s="460">
        <v>1055</v>
      </c>
      <c r="W30" s="460"/>
      <c r="X30" s="460"/>
      <c r="Y30" s="460"/>
      <c r="Z30" s="460"/>
      <c r="AA30" s="460">
        <v>2</v>
      </c>
      <c r="AB30" s="460"/>
      <c r="AC30" s="460"/>
      <c r="AD30" s="460"/>
      <c r="AE30" s="471"/>
      <c r="AF30" s="517">
        <v>2</v>
      </c>
      <c r="AG30" s="466"/>
      <c r="AH30" s="466"/>
      <c r="AI30" s="466"/>
      <c r="AJ30" s="535"/>
      <c r="AK30" s="470">
        <v>235</v>
      </c>
      <c r="AL30" s="460"/>
      <c r="AM30" s="460"/>
      <c r="AN30" s="460"/>
      <c r="AO30" s="460"/>
      <c r="AP30" s="460" t="s">
        <v>203</v>
      </c>
      <c r="AQ30" s="460"/>
      <c r="AR30" s="460"/>
      <c r="AS30" s="460"/>
      <c r="AT30" s="460"/>
      <c r="AU30" s="460" t="s">
        <v>203</v>
      </c>
      <c r="AV30" s="460"/>
      <c r="AW30" s="460"/>
      <c r="AX30" s="460"/>
      <c r="AY30" s="460"/>
      <c r="AZ30" s="607" t="s">
        <v>203</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398</v>
      </c>
      <c r="C31" s="430"/>
      <c r="D31" s="430"/>
      <c r="E31" s="430"/>
      <c r="F31" s="430"/>
      <c r="G31" s="430"/>
      <c r="H31" s="430"/>
      <c r="I31" s="430"/>
      <c r="J31" s="430"/>
      <c r="K31" s="430"/>
      <c r="L31" s="430"/>
      <c r="M31" s="430"/>
      <c r="N31" s="430"/>
      <c r="O31" s="430"/>
      <c r="P31" s="442"/>
      <c r="Q31" s="448">
        <v>75</v>
      </c>
      <c r="R31" s="460"/>
      <c r="S31" s="460"/>
      <c r="T31" s="460"/>
      <c r="U31" s="460"/>
      <c r="V31" s="460">
        <v>75</v>
      </c>
      <c r="W31" s="460"/>
      <c r="X31" s="460"/>
      <c r="Y31" s="460"/>
      <c r="Z31" s="460"/>
      <c r="AA31" s="460">
        <v>0</v>
      </c>
      <c r="AB31" s="460"/>
      <c r="AC31" s="460"/>
      <c r="AD31" s="460"/>
      <c r="AE31" s="471"/>
      <c r="AF31" s="517" t="s">
        <v>203</v>
      </c>
      <c r="AG31" s="466"/>
      <c r="AH31" s="466"/>
      <c r="AI31" s="466"/>
      <c r="AJ31" s="535"/>
      <c r="AK31" s="470">
        <v>28</v>
      </c>
      <c r="AL31" s="460"/>
      <c r="AM31" s="460"/>
      <c r="AN31" s="460"/>
      <c r="AO31" s="460"/>
      <c r="AP31" s="460" t="s">
        <v>203</v>
      </c>
      <c r="AQ31" s="460"/>
      <c r="AR31" s="460"/>
      <c r="AS31" s="460"/>
      <c r="AT31" s="460"/>
      <c r="AU31" s="460" t="s">
        <v>203</v>
      </c>
      <c r="AV31" s="460"/>
      <c r="AW31" s="460"/>
      <c r="AX31" s="460"/>
      <c r="AY31" s="460"/>
      <c r="AZ31" s="607" t="s">
        <v>203</v>
      </c>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399</v>
      </c>
      <c r="C32" s="430"/>
      <c r="D32" s="430"/>
      <c r="E32" s="430"/>
      <c r="F32" s="430"/>
      <c r="G32" s="430"/>
      <c r="H32" s="430"/>
      <c r="I32" s="430"/>
      <c r="J32" s="430"/>
      <c r="K32" s="430"/>
      <c r="L32" s="430"/>
      <c r="M32" s="430"/>
      <c r="N32" s="430"/>
      <c r="O32" s="430"/>
      <c r="P32" s="442"/>
      <c r="Q32" s="448">
        <v>4128</v>
      </c>
      <c r="R32" s="460"/>
      <c r="S32" s="460"/>
      <c r="T32" s="460"/>
      <c r="U32" s="460"/>
      <c r="V32" s="460">
        <v>3643</v>
      </c>
      <c r="W32" s="460"/>
      <c r="X32" s="460"/>
      <c r="Y32" s="460"/>
      <c r="Z32" s="460"/>
      <c r="AA32" s="460">
        <v>485</v>
      </c>
      <c r="AB32" s="460"/>
      <c r="AC32" s="460"/>
      <c r="AD32" s="460"/>
      <c r="AE32" s="471"/>
      <c r="AF32" s="517">
        <v>1506</v>
      </c>
      <c r="AG32" s="466"/>
      <c r="AH32" s="466"/>
      <c r="AI32" s="466"/>
      <c r="AJ32" s="535"/>
      <c r="AK32" s="470">
        <v>212</v>
      </c>
      <c r="AL32" s="460"/>
      <c r="AM32" s="460"/>
      <c r="AN32" s="460"/>
      <c r="AO32" s="460"/>
      <c r="AP32" s="460">
        <v>10305</v>
      </c>
      <c r="AQ32" s="460"/>
      <c r="AR32" s="460"/>
      <c r="AS32" s="460"/>
      <c r="AT32" s="460"/>
      <c r="AU32" s="460">
        <v>1937</v>
      </c>
      <c r="AV32" s="460"/>
      <c r="AW32" s="460"/>
      <c r="AX32" s="460"/>
      <c r="AY32" s="460"/>
      <c r="AZ32" s="607" t="s">
        <v>203</v>
      </c>
      <c r="BA32" s="607"/>
      <c r="BB32" s="607"/>
      <c r="BC32" s="607"/>
      <c r="BD32" s="607"/>
      <c r="BE32" s="575" t="s">
        <v>400</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56</v>
      </c>
      <c r="C33" s="430"/>
      <c r="D33" s="430"/>
      <c r="E33" s="430"/>
      <c r="F33" s="430"/>
      <c r="G33" s="430"/>
      <c r="H33" s="430"/>
      <c r="I33" s="430"/>
      <c r="J33" s="430"/>
      <c r="K33" s="430"/>
      <c r="L33" s="430"/>
      <c r="M33" s="430"/>
      <c r="N33" s="430"/>
      <c r="O33" s="430"/>
      <c r="P33" s="442"/>
      <c r="Q33" s="448">
        <v>528</v>
      </c>
      <c r="R33" s="460"/>
      <c r="S33" s="460"/>
      <c r="T33" s="460"/>
      <c r="U33" s="460"/>
      <c r="V33" s="460">
        <v>542</v>
      </c>
      <c r="W33" s="460"/>
      <c r="X33" s="460"/>
      <c r="Y33" s="460"/>
      <c r="Z33" s="460"/>
      <c r="AA33" s="460">
        <v>-14</v>
      </c>
      <c r="AB33" s="460"/>
      <c r="AC33" s="460"/>
      <c r="AD33" s="460"/>
      <c r="AE33" s="471"/>
      <c r="AF33" s="517">
        <v>564</v>
      </c>
      <c r="AG33" s="466"/>
      <c r="AH33" s="466"/>
      <c r="AI33" s="466"/>
      <c r="AJ33" s="535"/>
      <c r="AK33" s="470">
        <v>90</v>
      </c>
      <c r="AL33" s="460"/>
      <c r="AM33" s="460"/>
      <c r="AN33" s="460"/>
      <c r="AO33" s="460"/>
      <c r="AP33" s="460">
        <v>1332</v>
      </c>
      <c r="AQ33" s="460"/>
      <c r="AR33" s="460"/>
      <c r="AS33" s="460"/>
      <c r="AT33" s="460"/>
      <c r="AU33" s="460">
        <v>998</v>
      </c>
      <c r="AV33" s="460"/>
      <c r="AW33" s="460"/>
      <c r="AX33" s="460"/>
      <c r="AY33" s="460"/>
      <c r="AZ33" s="607" t="s">
        <v>203</v>
      </c>
      <c r="BA33" s="607"/>
      <c r="BB33" s="607"/>
      <c r="BC33" s="607"/>
      <c r="BD33" s="607"/>
      <c r="BE33" s="575" t="s">
        <v>400</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361</v>
      </c>
      <c r="C34" s="430"/>
      <c r="D34" s="430"/>
      <c r="E34" s="430"/>
      <c r="F34" s="430"/>
      <c r="G34" s="430"/>
      <c r="H34" s="430"/>
      <c r="I34" s="430"/>
      <c r="J34" s="430"/>
      <c r="K34" s="430"/>
      <c r="L34" s="430"/>
      <c r="M34" s="430"/>
      <c r="N34" s="430"/>
      <c r="O34" s="430"/>
      <c r="P34" s="442"/>
      <c r="Q34" s="448">
        <v>5509</v>
      </c>
      <c r="R34" s="460"/>
      <c r="S34" s="460"/>
      <c r="T34" s="460"/>
      <c r="U34" s="460"/>
      <c r="V34" s="460">
        <v>4873</v>
      </c>
      <c r="W34" s="460"/>
      <c r="X34" s="460"/>
      <c r="Y34" s="460"/>
      <c r="Z34" s="460"/>
      <c r="AA34" s="460">
        <v>636</v>
      </c>
      <c r="AB34" s="460"/>
      <c r="AC34" s="460"/>
      <c r="AD34" s="460"/>
      <c r="AE34" s="471"/>
      <c r="AF34" s="517">
        <v>1710</v>
      </c>
      <c r="AG34" s="466"/>
      <c r="AH34" s="466"/>
      <c r="AI34" s="466"/>
      <c r="AJ34" s="535"/>
      <c r="AK34" s="470">
        <v>60</v>
      </c>
      <c r="AL34" s="460"/>
      <c r="AM34" s="460"/>
      <c r="AN34" s="460"/>
      <c r="AO34" s="460"/>
      <c r="AP34" s="460">
        <v>11716</v>
      </c>
      <c r="AQ34" s="460"/>
      <c r="AR34" s="460"/>
      <c r="AS34" s="460"/>
      <c r="AT34" s="460"/>
      <c r="AU34" s="460">
        <v>5237</v>
      </c>
      <c r="AV34" s="460"/>
      <c r="AW34" s="460"/>
      <c r="AX34" s="460"/>
      <c r="AY34" s="460"/>
      <c r="AZ34" s="607" t="s">
        <v>203</v>
      </c>
      <c r="BA34" s="607"/>
      <c r="BB34" s="607"/>
      <c r="BC34" s="607"/>
      <c r="BD34" s="607"/>
      <c r="BE34" s="575" t="s">
        <v>400</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t="s">
        <v>371</v>
      </c>
      <c r="C35" s="430"/>
      <c r="D35" s="430"/>
      <c r="E35" s="430"/>
      <c r="F35" s="430"/>
      <c r="G35" s="430"/>
      <c r="H35" s="430"/>
      <c r="I35" s="430"/>
      <c r="J35" s="430"/>
      <c r="K35" s="430"/>
      <c r="L35" s="430"/>
      <c r="M35" s="430"/>
      <c r="N35" s="430"/>
      <c r="O35" s="430"/>
      <c r="P35" s="442"/>
      <c r="Q35" s="448">
        <v>664</v>
      </c>
      <c r="R35" s="460"/>
      <c r="S35" s="460"/>
      <c r="T35" s="460"/>
      <c r="U35" s="460"/>
      <c r="V35" s="460">
        <v>613</v>
      </c>
      <c r="W35" s="460"/>
      <c r="X35" s="460"/>
      <c r="Y35" s="460"/>
      <c r="Z35" s="460"/>
      <c r="AA35" s="460">
        <v>51</v>
      </c>
      <c r="AB35" s="460"/>
      <c r="AC35" s="460"/>
      <c r="AD35" s="460"/>
      <c r="AE35" s="471"/>
      <c r="AF35" s="517">
        <v>44</v>
      </c>
      <c r="AG35" s="466"/>
      <c r="AH35" s="466"/>
      <c r="AI35" s="466"/>
      <c r="AJ35" s="535"/>
      <c r="AK35" s="470">
        <v>346</v>
      </c>
      <c r="AL35" s="460"/>
      <c r="AM35" s="460"/>
      <c r="AN35" s="460"/>
      <c r="AO35" s="460"/>
      <c r="AP35" s="460">
        <v>1601</v>
      </c>
      <c r="AQ35" s="460"/>
      <c r="AR35" s="460"/>
      <c r="AS35" s="460"/>
      <c r="AT35" s="460"/>
      <c r="AU35" s="460">
        <v>1412</v>
      </c>
      <c r="AV35" s="460"/>
      <c r="AW35" s="460"/>
      <c r="AX35" s="460"/>
      <c r="AY35" s="460"/>
      <c r="AZ35" s="607" t="s">
        <v>203</v>
      </c>
      <c r="BA35" s="607"/>
      <c r="BB35" s="607"/>
      <c r="BC35" s="607"/>
      <c r="BD35" s="607"/>
      <c r="BE35" s="575" t="s">
        <v>400</v>
      </c>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t="s">
        <v>338</v>
      </c>
      <c r="C36" s="430"/>
      <c r="D36" s="430"/>
      <c r="E36" s="430"/>
      <c r="F36" s="430"/>
      <c r="G36" s="430"/>
      <c r="H36" s="430"/>
      <c r="I36" s="430"/>
      <c r="J36" s="430"/>
      <c r="K36" s="430"/>
      <c r="L36" s="430"/>
      <c r="M36" s="430"/>
      <c r="N36" s="430"/>
      <c r="O36" s="430"/>
      <c r="P36" s="442"/>
      <c r="Q36" s="448">
        <v>1061</v>
      </c>
      <c r="R36" s="460"/>
      <c r="S36" s="460"/>
      <c r="T36" s="460"/>
      <c r="U36" s="460"/>
      <c r="V36" s="460">
        <v>1290</v>
      </c>
      <c r="W36" s="460"/>
      <c r="X36" s="460"/>
      <c r="Y36" s="460"/>
      <c r="Z36" s="460"/>
      <c r="AA36" s="460">
        <v>-229</v>
      </c>
      <c r="AB36" s="460"/>
      <c r="AC36" s="460"/>
      <c r="AD36" s="460"/>
      <c r="AE36" s="471"/>
      <c r="AF36" s="517" t="s">
        <v>203</v>
      </c>
      <c r="AG36" s="466"/>
      <c r="AH36" s="466"/>
      <c r="AI36" s="466"/>
      <c r="AJ36" s="535"/>
      <c r="AK36" s="470">
        <v>578</v>
      </c>
      <c r="AL36" s="460"/>
      <c r="AM36" s="460"/>
      <c r="AN36" s="460"/>
      <c r="AO36" s="460"/>
      <c r="AP36" s="460">
        <v>6158</v>
      </c>
      <c r="AQ36" s="460"/>
      <c r="AR36" s="460"/>
      <c r="AS36" s="460"/>
      <c r="AT36" s="460"/>
      <c r="AU36" s="460">
        <v>6133</v>
      </c>
      <c r="AV36" s="460"/>
      <c r="AW36" s="460"/>
      <c r="AX36" s="460"/>
      <c r="AY36" s="460"/>
      <c r="AZ36" s="607" t="s">
        <v>203</v>
      </c>
      <c r="BA36" s="607"/>
      <c r="BB36" s="607"/>
      <c r="BC36" s="607"/>
      <c r="BD36" s="607"/>
      <c r="BE36" s="575" t="s">
        <v>400</v>
      </c>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t="s">
        <v>401</v>
      </c>
      <c r="C37" s="430"/>
      <c r="D37" s="430"/>
      <c r="E37" s="430"/>
      <c r="F37" s="430"/>
      <c r="G37" s="430"/>
      <c r="H37" s="430"/>
      <c r="I37" s="430"/>
      <c r="J37" s="430"/>
      <c r="K37" s="430"/>
      <c r="L37" s="430"/>
      <c r="M37" s="430"/>
      <c r="N37" s="430"/>
      <c r="O37" s="430"/>
      <c r="P37" s="442"/>
      <c r="Q37" s="448">
        <v>206132</v>
      </c>
      <c r="R37" s="460"/>
      <c r="S37" s="460"/>
      <c r="T37" s="460"/>
      <c r="U37" s="460"/>
      <c r="V37" s="460">
        <v>199338</v>
      </c>
      <c r="W37" s="460"/>
      <c r="X37" s="460"/>
      <c r="Y37" s="460"/>
      <c r="Z37" s="460"/>
      <c r="AA37" s="460">
        <v>6793</v>
      </c>
      <c r="AB37" s="460"/>
      <c r="AC37" s="460"/>
      <c r="AD37" s="460"/>
      <c r="AE37" s="471"/>
      <c r="AF37" s="517">
        <v>35784</v>
      </c>
      <c r="AG37" s="466"/>
      <c r="AH37" s="466"/>
      <c r="AI37" s="466"/>
      <c r="AJ37" s="535"/>
      <c r="AK37" s="470" t="s">
        <v>203</v>
      </c>
      <c r="AL37" s="460"/>
      <c r="AM37" s="460"/>
      <c r="AN37" s="460"/>
      <c r="AO37" s="460"/>
      <c r="AP37" s="460" t="s">
        <v>203</v>
      </c>
      <c r="AQ37" s="460"/>
      <c r="AR37" s="460"/>
      <c r="AS37" s="460"/>
      <c r="AT37" s="460"/>
      <c r="AU37" s="460" t="s">
        <v>203</v>
      </c>
      <c r="AV37" s="460"/>
      <c r="AW37" s="460"/>
      <c r="AX37" s="460"/>
      <c r="AY37" s="460"/>
      <c r="AZ37" s="607" t="s">
        <v>203</v>
      </c>
      <c r="BA37" s="607"/>
      <c r="BB37" s="607"/>
      <c r="BC37" s="607"/>
      <c r="BD37" s="607"/>
      <c r="BE37" s="575" t="s">
        <v>400</v>
      </c>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t="s">
        <v>403</v>
      </c>
      <c r="C38" s="430"/>
      <c r="D38" s="430"/>
      <c r="E38" s="430"/>
      <c r="F38" s="430"/>
      <c r="G38" s="430"/>
      <c r="H38" s="430"/>
      <c r="I38" s="430"/>
      <c r="J38" s="430"/>
      <c r="K38" s="430"/>
      <c r="L38" s="430"/>
      <c r="M38" s="430"/>
      <c r="N38" s="430"/>
      <c r="O38" s="430"/>
      <c r="P38" s="442"/>
      <c r="Q38" s="448">
        <v>816</v>
      </c>
      <c r="R38" s="460"/>
      <c r="S38" s="460"/>
      <c r="T38" s="460"/>
      <c r="U38" s="460"/>
      <c r="V38" s="460">
        <v>816</v>
      </c>
      <c r="W38" s="460"/>
      <c r="X38" s="460"/>
      <c r="Y38" s="460"/>
      <c r="Z38" s="460"/>
      <c r="AA38" s="460">
        <v>0</v>
      </c>
      <c r="AB38" s="460"/>
      <c r="AC38" s="460"/>
      <c r="AD38" s="460"/>
      <c r="AE38" s="471"/>
      <c r="AF38" s="517" t="s">
        <v>203</v>
      </c>
      <c r="AG38" s="466"/>
      <c r="AH38" s="466"/>
      <c r="AI38" s="466"/>
      <c r="AJ38" s="535"/>
      <c r="AK38" s="470">
        <v>133</v>
      </c>
      <c r="AL38" s="460"/>
      <c r="AM38" s="460"/>
      <c r="AN38" s="460"/>
      <c r="AO38" s="460"/>
      <c r="AP38" s="460">
        <v>1411</v>
      </c>
      <c r="AQ38" s="460"/>
      <c r="AR38" s="460"/>
      <c r="AS38" s="460"/>
      <c r="AT38" s="460"/>
      <c r="AU38" s="460">
        <v>1411</v>
      </c>
      <c r="AV38" s="460"/>
      <c r="AW38" s="460"/>
      <c r="AX38" s="460"/>
      <c r="AY38" s="460"/>
      <c r="AZ38" s="607" t="s">
        <v>203</v>
      </c>
      <c r="BA38" s="607"/>
      <c r="BB38" s="607"/>
      <c r="BC38" s="607"/>
      <c r="BD38" s="607"/>
      <c r="BE38" s="575" t="s">
        <v>25</v>
      </c>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404</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252</v>
      </c>
      <c r="B63" s="411" t="s">
        <v>334</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39843</v>
      </c>
      <c r="AG63" s="462"/>
      <c r="AH63" s="462"/>
      <c r="AI63" s="462"/>
      <c r="AJ63" s="536"/>
      <c r="AK63" s="544"/>
      <c r="AL63" s="465"/>
      <c r="AM63" s="465"/>
      <c r="AN63" s="465"/>
      <c r="AO63" s="465"/>
      <c r="AP63" s="462"/>
      <c r="AQ63" s="462"/>
      <c r="AR63" s="462"/>
      <c r="AS63" s="462"/>
      <c r="AT63" s="462"/>
      <c r="AU63" s="462"/>
      <c r="AV63" s="462"/>
      <c r="AW63" s="462"/>
      <c r="AX63" s="462"/>
      <c r="AY63" s="462"/>
      <c r="AZ63" s="609"/>
      <c r="BA63" s="609"/>
      <c r="BB63" s="609"/>
      <c r="BC63" s="609"/>
      <c r="BD63" s="609"/>
      <c r="BE63" s="577"/>
      <c r="BF63" s="577"/>
      <c r="BG63" s="577"/>
      <c r="BH63" s="577"/>
      <c r="BI63" s="600"/>
      <c r="BJ63" s="605" t="s">
        <v>203</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388</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367</v>
      </c>
      <c r="B66" s="407"/>
      <c r="C66" s="407"/>
      <c r="D66" s="407"/>
      <c r="E66" s="407"/>
      <c r="F66" s="407"/>
      <c r="G66" s="407"/>
      <c r="H66" s="407"/>
      <c r="I66" s="407"/>
      <c r="J66" s="407"/>
      <c r="K66" s="407"/>
      <c r="L66" s="407"/>
      <c r="M66" s="407"/>
      <c r="N66" s="407"/>
      <c r="O66" s="407"/>
      <c r="P66" s="439"/>
      <c r="Q66" s="445" t="s">
        <v>391</v>
      </c>
      <c r="R66" s="457"/>
      <c r="S66" s="457"/>
      <c r="T66" s="457"/>
      <c r="U66" s="468"/>
      <c r="V66" s="445" t="s">
        <v>392</v>
      </c>
      <c r="W66" s="457"/>
      <c r="X66" s="457"/>
      <c r="Y66" s="457"/>
      <c r="Z66" s="468"/>
      <c r="AA66" s="445" t="s">
        <v>393</v>
      </c>
      <c r="AB66" s="457"/>
      <c r="AC66" s="457"/>
      <c r="AD66" s="457"/>
      <c r="AE66" s="468"/>
      <c r="AF66" s="522" t="s">
        <v>248</v>
      </c>
      <c r="AG66" s="530"/>
      <c r="AH66" s="530"/>
      <c r="AI66" s="530"/>
      <c r="AJ66" s="540"/>
      <c r="AK66" s="445" t="s">
        <v>342</v>
      </c>
      <c r="AL66" s="407"/>
      <c r="AM66" s="407"/>
      <c r="AN66" s="407"/>
      <c r="AO66" s="439"/>
      <c r="AP66" s="445" t="s">
        <v>329</v>
      </c>
      <c r="AQ66" s="457"/>
      <c r="AR66" s="457"/>
      <c r="AS66" s="457"/>
      <c r="AT66" s="468"/>
      <c r="AU66" s="445" t="s">
        <v>405</v>
      </c>
      <c r="AV66" s="457"/>
      <c r="AW66" s="457"/>
      <c r="AX66" s="457"/>
      <c r="AY66" s="468"/>
      <c r="AZ66" s="445" t="s">
        <v>382</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484</v>
      </c>
      <c r="C68" s="429"/>
      <c r="D68" s="429"/>
      <c r="E68" s="429"/>
      <c r="F68" s="429"/>
      <c r="G68" s="429"/>
      <c r="H68" s="429"/>
      <c r="I68" s="429"/>
      <c r="J68" s="429"/>
      <c r="K68" s="429"/>
      <c r="L68" s="429"/>
      <c r="M68" s="429"/>
      <c r="N68" s="429"/>
      <c r="O68" s="429"/>
      <c r="P68" s="441"/>
      <c r="Q68" s="447">
        <v>7317</v>
      </c>
      <c r="R68" s="459"/>
      <c r="S68" s="459"/>
      <c r="T68" s="459"/>
      <c r="U68" s="459"/>
      <c r="V68" s="459">
        <v>6766</v>
      </c>
      <c r="W68" s="459"/>
      <c r="X68" s="459"/>
      <c r="Y68" s="459"/>
      <c r="Z68" s="459"/>
      <c r="AA68" s="459">
        <v>551</v>
      </c>
      <c r="AB68" s="459"/>
      <c r="AC68" s="459"/>
      <c r="AD68" s="459"/>
      <c r="AE68" s="459"/>
      <c r="AF68" s="459">
        <v>551</v>
      </c>
      <c r="AG68" s="459"/>
      <c r="AH68" s="459"/>
      <c r="AI68" s="459"/>
      <c r="AJ68" s="459"/>
      <c r="AK68" s="459">
        <v>1540</v>
      </c>
      <c r="AL68" s="459"/>
      <c r="AM68" s="459"/>
      <c r="AN68" s="459"/>
      <c r="AO68" s="459"/>
      <c r="AP68" s="459">
        <v>0</v>
      </c>
      <c r="AQ68" s="459"/>
      <c r="AR68" s="459"/>
      <c r="AS68" s="459"/>
      <c r="AT68" s="459"/>
      <c r="AU68" s="459">
        <v>0</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128</v>
      </c>
      <c r="C69" s="430"/>
      <c r="D69" s="430"/>
      <c r="E69" s="430"/>
      <c r="F69" s="430"/>
      <c r="G69" s="430"/>
      <c r="H69" s="430"/>
      <c r="I69" s="430"/>
      <c r="J69" s="430"/>
      <c r="K69" s="430"/>
      <c r="L69" s="430"/>
      <c r="M69" s="430"/>
      <c r="N69" s="430"/>
      <c r="O69" s="430"/>
      <c r="P69" s="442"/>
      <c r="Q69" s="448">
        <v>53</v>
      </c>
      <c r="R69" s="460"/>
      <c r="S69" s="460"/>
      <c r="T69" s="460"/>
      <c r="U69" s="460"/>
      <c r="V69" s="460">
        <v>47</v>
      </c>
      <c r="W69" s="460"/>
      <c r="X69" s="460"/>
      <c r="Y69" s="460"/>
      <c r="Z69" s="460"/>
      <c r="AA69" s="460">
        <v>6</v>
      </c>
      <c r="AB69" s="460"/>
      <c r="AC69" s="460"/>
      <c r="AD69" s="460"/>
      <c r="AE69" s="460"/>
      <c r="AF69" s="460">
        <v>6</v>
      </c>
      <c r="AG69" s="460"/>
      <c r="AH69" s="460"/>
      <c r="AI69" s="460"/>
      <c r="AJ69" s="460"/>
      <c r="AK69" s="460">
        <v>0</v>
      </c>
      <c r="AL69" s="460"/>
      <c r="AM69" s="460"/>
      <c r="AN69" s="460"/>
      <c r="AO69" s="460"/>
      <c r="AP69" s="460">
        <v>0</v>
      </c>
      <c r="AQ69" s="460"/>
      <c r="AR69" s="460"/>
      <c r="AS69" s="460"/>
      <c r="AT69" s="460"/>
      <c r="AU69" s="460">
        <v>0</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195</v>
      </c>
      <c r="C70" s="430"/>
      <c r="D70" s="430"/>
      <c r="E70" s="430"/>
      <c r="F70" s="430"/>
      <c r="G70" s="430"/>
      <c r="H70" s="430"/>
      <c r="I70" s="430"/>
      <c r="J70" s="430"/>
      <c r="K70" s="430"/>
      <c r="L70" s="430"/>
      <c r="M70" s="430"/>
      <c r="N70" s="430"/>
      <c r="O70" s="430"/>
      <c r="P70" s="442"/>
      <c r="Q70" s="448">
        <v>11</v>
      </c>
      <c r="R70" s="460"/>
      <c r="S70" s="460"/>
      <c r="T70" s="460"/>
      <c r="U70" s="460"/>
      <c r="V70" s="460">
        <v>7</v>
      </c>
      <c r="W70" s="460"/>
      <c r="X70" s="460"/>
      <c r="Y70" s="460"/>
      <c r="Z70" s="460"/>
      <c r="AA70" s="460">
        <v>4</v>
      </c>
      <c r="AB70" s="460"/>
      <c r="AC70" s="460"/>
      <c r="AD70" s="460"/>
      <c r="AE70" s="460"/>
      <c r="AF70" s="460">
        <v>4</v>
      </c>
      <c r="AG70" s="460"/>
      <c r="AH70" s="460"/>
      <c r="AI70" s="460"/>
      <c r="AJ70" s="460"/>
      <c r="AK70" s="460">
        <v>0</v>
      </c>
      <c r="AL70" s="460"/>
      <c r="AM70" s="460"/>
      <c r="AN70" s="460"/>
      <c r="AO70" s="460"/>
      <c r="AP70" s="460">
        <v>0</v>
      </c>
      <c r="AQ70" s="460"/>
      <c r="AR70" s="460"/>
      <c r="AS70" s="460"/>
      <c r="AT70" s="460"/>
      <c r="AU70" s="460">
        <v>0</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485</v>
      </c>
      <c r="C71" s="430"/>
      <c r="D71" s="430"/>
      <c r="E71" s="430"/>
      <c r="F71" s="430"/>
      <c r="G71" s="430"/>
      <c r="H71" s="430"/>
      <c r="I71" s="430"/>
      <c r="J71" s="430"/>
      <c r="K71" s="430"/>
      <c r="L71" s="430"/>
      <c r="M71" s="430"/>
      <c r="N71" s="430"/>
      <c r="O71" s="430"/>
      <c r="P71" s="442"/>
      <c r="Q71" s="448">
        <v>3</v>
      </c>
      <c r="R71" s="460"/>
      <c r="S71" s="460"/>
      <c r="T71" s="460"/>
      <c r="U71" s="460"/>
      <c r="V71" s="460">
        <v>1</v>
      </c>
      <c r="W71" s="460"/>
      <c r="X71" s="460"/>
      <c r="Y71" s="460"/>
      <c r="Z71" s="460"/>
      <c r="AA71" s="460">
        <v>2</v>
      </c>
      <c r="AB71" s="460"/>
      <c r="AC71" s="460"/>
      <c r="AD71" s="460"/>
      <c r="AE71" s="460"/>
      <c r="AF71" s="460">
        <v>2</v>
      </c>
      <c r="AG71" s="460"/>
      <c r="AH71" s="460"/>
      <c r="AI71" s="460"/>
      <c r="AJ71" s="460"/>
      <c r="AK71" s="460">
        <v>0</v>
      </c>
      <c r="AL71" s="460"/>
      <c r="AM71" s="460"/>
      <c r="AN71" s="460"/>
      <c r="AO71" s="460"/>
      <c r="AP71" s="460">
        <v>0</v>
      </c>
      <c r="AQ71" s="460"/>
      <c r="AR71" s="460"/>
      <c r="AS71" s="460"/>
      <c r="AT71" s="460"/>
      <c r="AU71" s="460">
        <v>0</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374</v>
      </c>
      <c r="C72" s="430"/>
      <c r="D72" s="430"/>
      <c r="E72" s="430"/>
      <c r="F72" s="430"/>
      <c r="G72" s="430"/>
      <c r="H72" s="430"/>
      <c r="I72" s="430"/>
      <c r="J72" s="430"/>
      <c r="K72" s="430"/>
      <c r="L72" s="430"/>
      <c r="M72" s="430"/>
      <c r="N72" s="430"/>
      <c r="O72" s="430"/>
      <c r="P72" s="442"/>
      <c r="Q72" s="448">
        <v>6</v>
      </c>
      <c r="R72" s="460"/>
      <c r="S72" s="460"/>
      <c r="T72" s="460"/>
      <c r="U72" s="460"/>
      <c r="V72" s="460">
        <v>3</v>
      </c>
      <c r="W72" s="460"/>
      <c r="X72" s="460"/>
      <c r="Y72" s="460"/>
      <c r="Z72" s="460"/>
      <c r="AA72" s="460">
        <v>3</v>
      </c>
      <c r="AB72" s="460"/>
      <c r="AC72" s="460"/>
      <c r="AD72" s="460"/>
      <c r="AE72" s="460"/>
      <c r="AF72" s="460">
        <v>3</v>
      </c>
      <c r="AG72" s="460"/>
      <c r="AH72" s="460"/>
      <c r="AI72" s="460"/>
      <c r="AJ72" s="460"/>
      <c r="AK72" s="460">
        <v>0</v>
      </c>
      <c r="AL72" s="460"/>
      <c r="AM72" s="460"/>
      <c r="AN72" s="460"/>
      <c r="AO72" s="460"/>
      <c r="AP72" s="460">
        <v>0</v>
      </c>
      <c r="AQ72" s="460"/>
      <c r="AR72" s="460"/>
      <c r="AS72" s="460"/>
      <c r="AT72" s="460"/>
      <c r="AU72" s="460">
        <v>0</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394</v>
      </c>
      <c r="C73" s="430"/>
      <c r="D73" s="430"/>
      <c r="E73" s="430"/>
      <c r="F73" s="430"/>
      <c r="G73" s="430"/>
      <c r="H73" s="430"/>
      <c r="I73" s="430"/>
      <c r="J73" s="430"/>
      <c r="K73" s="430"/>
      <c r="L73" s="430"/>
      <c r="M73" s="430"/>
      <c r="N73" s="430"/>
      <c r="O73" s="430"/>
      <c r="P73" s="442"/>
      <c r="Q73" s="448">
        <v>34</v>
      </c>
      <c r="R73" s="460"/>
      <c r="S73" s="460"/>
      <c r="T73" s="460"/>
      <c r="U73" s="460"/>
      <c r="V73" s="460">
        <v>26</v>
      </c>
      <c r="W73" s="460"/>
      <c r="X73" s="460"/>
      <c r="Y73" s="460"/>
      <c r="Z73" s="460"/>
      <c r="AA73" s="460">
        <v>8</v>
      </c>
      <c r="AB73" s="460"/>
      <c r="AC73" s="460"/>
      <c r="AD73" s="460"/>
      <c r="AE73" s="460"/>
      <c r="AF73" s="460">
        <v>8</v>
      </c>
      <c r="AG73" s="460"/>
      <c r="AH73" s="460"/>
      <c r="AI73" s="460"/>
      <c r="AJ73" s="460"/>
      <c r="AK73" s="460">
        <v>0</v>
      </c>
      <c r="AL73" s="460"/>
      <c r="AM73" s="460"/>
      <c r="AN73" s="460"/>
      <c r="AO73" s="460"/>
      <c r="AP73" s="460">
        <v>0</v>
      </c>
      <c r="AQ73" s="460"/>
      <c r="AR73" s="460"/>
      <c r="AS73" s="460"/>
      <c r="AT73" s="460"/>
      <c r="AU73" s="460">
        <v>0</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347</v>
      </c>
      <c r="C74" s="430"/>
      <c r="D74" s="430"/>
      <c r="E74" s="430"/>
      <c r="F74" s="430"/>
      <c r="G74" s="430"/>
      <c r="H74" s="430"/>
      <c r="I74" s="430"/>
      <c r="J74" s="430"/>
      <c r="K74" s="430"/>
      <c r="L74" s="430"/>
      <c r="M74" s="430"/>
      <c r="N74" s="430"/>
      <c r="O74" s="430"/>
      <c r="P74" s="442"/>
      <c r="Q74" s="448">
        <v>266</v>
      </c>
      <c r="R74" s="460"/>
      <c r="S74" s="460"/>
      <c r="T74" s="460"/>
      <c r="U74" s="460"/>
      <c r="V74" s="460">
        <v>254</v>
      </c>
      <c r="W74" s="460"/>
      <c r="X74" s="460"/>
      <c r="Y74" s="460"/>
      <c r="Z74" s="460"/>
      <c r="AA74" s="460">
        <v>12</v>
      </c>
      <c r="AB74" s="460"/>
      <c r="AC74" s="460"/>
      <c r="AD74" s="460"/>
      <c r="AE74" s="460"/>
      <c r="AF74" s="460">
        <v>12</v>
      </c>
      <c r="AG74" s="460"/>
      <c r="AH74" s="460"/>
      <c r="AI74" s="460"/>
      <c r="AJ74" s="460"/>
      <c r="AK74" s="460">
        <v>16</v>
      </c>
      <c r="AL74" s="460"/>
      <c r="AM74" s="460"/>
      <c r="AN74" s="460"/>
      <c r="AO74" s="460"/>
      <c r="AP74" s="460">
        <v>0</v>
      </c>
      <c r="AQ74" s="460"/>
      <c r="AR74" s="460"/>
      <c r="AS74" s="460"/>
      <c r="AT74" s="460"/>
      <c r="AU74" s="460">
        <v>0</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46</v>
      </c>
      <c r="C75" s="430"/>
      <c r="D75" s="430"/>
      <c r="E75" s="430"/>
      <c r="F75" s="430"/>
      <c r="G75" s="430"/>
      <c r="H75" s="430"/>
      <c r="I75" s="430"/>
      <c r="J75" s="430"/>
      <c r="K75" s="430"/>
      <c r="L75" s="430"/>
      <c r="M75" s="430"/>
      <c r="N75" s="430"/>
      <c r="O75" s="430"/>
      <c r="P75" s="442"/>
      <c r="Q75" s="454">
        <v>234546</v>
      </c>
      <c r="R75" s="466"/>
      <c r="S75" s="466"/>
      <c r="T75" s="466"/>
      <c r="U75" s="470"/>
      <c r="V75" s="471">
        <v>227103</v>
      </c>
      <c r="W75" s="466"/>
      <c r="X75" s="466"/>
      <c r="Y75" s="466"/>
      <c r="Z75" s="470"/>
      <c r="AA75" s="471">
        <v>7443</v>
      </c>
      <c r="AB75" s="466"/>
      <c r="AC75" s="466"/>
      <c r="AD75" s="466"/>
      <c r="AE75" s="470"/>
      <c r="AF75" s="471">
        <v>7443</v>
      </c>
      <c r="AG75" s="466"/>
      <c r="AH75" s="466"/>
      <c r="AI75" s="466"/>
      <c r="AJ75" s="470"/>
      <c r="AK75" s="471">
        <v>41</v>
      </c>
      <c r="AL75" s="466"/>
      <c r="AM75" s="466"/>
      <c r="AN75" s="466"/>
      <c r="AO75" s="470"/>
      <c r="AP75" s="471">
        <v>0</v>
      </c>
      <c r="AQ75" s="466"/>
      <c r="AR75" s="466"/>
      <c r="AS75" s="466"/>
      <c r="AT75" s="470"/>
      <c r="AU75" s="471">
        <v>0</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220</v>
      </c>
      <c r="C76" s="430"/>
      <c r="D76" s="430"/>
      <c r="E76" s="430"/>
      <c r="F76" s="430"/>
      <c r="G76" s="430"/>
      <c r="H76" s="430"/>
      <c r="I76" s="430"/>
      <c r="J76" s="430"/>
      <c r="K76" s="430"/>
      <c r="L76" s="430"/>
      <c r="M76" s="430"/>
      <c r="N76" s="430"/>
      <c r="O76" s="430"/>
      <c r="P76" s="442"/>
      <c r="Q76" s="454">
        <v>3758</v>
      </c>
      <c r="R76" s="466"/>
      <c r="S76" s="466"/>
      <c r="T76" s="466"/>
      <c r="U76" s="470"/>
      <c r="V76" s="471">
        <v>3733</v>
      </c>
      <c r="W76" s="466"/>
      <c r="X76" s="466"/>
      <c r="Y76" s="466"/>
      <c r="Z76" s="470"/>
      <c r="AA76" s="471">
        <v>25</v>
      </c>
      <c r="AB76" s="466"/>
      <c r="AC76" s="466"/>
      <c r="AD76" s="466"/>
      <c r="AE76" s="470"/>
      <c r="AF76" s="471">
        <v>25</v>
      </c>
      <c r="AG76" s="466"/>
      <c r="AH76" s="466"/>
      <c r="AI76" s="466"/>
      <c r="AJ76" s="470"/>
      <c r="AK76" s="471">
        <v>0</v>
      </c>
      <c r="AL76" s="466"/>
      <c r="AM76" s="466"/>
      <c r="AN76" s="466"/>
      <c r="AO76" s="470"/>
      <c r="AP76" s="471">
        <v>1661</v>
      </c>
      <c r="AQ76" s="466"/>
      <c r="AR76" s="466"/>
      <c r="AS76" s="466"/>
      <c r="AT76" s="470"/>
      <c r="AU76" s="471">
        <v>568</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252</v>
      </c>
      <c r="B88" s="411" t="s">
        <v>188</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252</v>
      </c>
      <c r="BR102" s="411" t="s">
        <v>385</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406</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402</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407</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283</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408</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64</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409</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13</v>
      </c>
      <c r="AB109" s="416"/>
      <c r="AC109" s="416"/>
      <c r="AD109" s="416"/>
      <c r="AE109" s="479"/>
      <c r="AF109" s="490" t="s">
        <v>372</v>
      </c>
      <c r="AG109" s="416"/>
      <c r="AH109" s="416"/>
      <c r="AI109" s="416"/>
      <c r="AJ109" s="479"/>
      <c r="AK109" s="490" t="s">
        <v>345</v>
      </c>
      <c r="AL109" s="416"/>
      <c r="AM109" s="416"/>
      <c r="AN109" s="416"/>
      <c r="AO109" s="479"/>
      <c r="AP109" s="490" t="s">
        <v>410</v>
      </c>
      <c r="AQ109" s="416"/>
      <c r="AR109" s="416"/>
      <c r="AS109" s="416"/>
      <c r="AT109" s="565"/>
      <c r="AU109" s="393" t="s">
        <v>409</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13</v>
      </c>
      <c r="BR109" s="416"/>
      <c r="BS109" s="416"/>
      <c r="BT109" s="416"/>
      <c r="BU109" s="479"/>
      <c r="BV109" s="490" t="s">
        <v>372</v>
      </c>
      <c r="BW109" s="416"/>
      <c r="BX109" s="416"/>
      <c r="BY109" s="416"/>
      <c r="BZ109" s="479"/>
      <c r="CA109" s="490" t="s">
        <v>345</v>
      </c>
      <c r="CB109" s="416"/>
      <c r="CC109" s="416"/>
      <c r="CD109" s="416"/>
      <c r="CE109" s="479"/>
      <c r="CF109" s="665" t="s">
        <v>410</v>
      </c>
      <c r="CG109" s="665"/>
      <c r="CH109" s="665"/>
      <c r="CI109" s="665"/>
      <c r="CJ109" s="665"/>
      <c r="CK109" s="490" t="s">
        <v>103</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13</v>
      </c>
      <c r="DH109" s="416"/>
      <c r="DI109" s="416"/>
      <c r="DJ109" s="416"/>
      <c r="DK109" s="479"/>
      <c r="DL109" s="490" t="s">
        <v>372</v>
      </c>
      <c r="DM109" s="416"/>
      <c r="DN109" s="416"/>
      <c r="DO109" s="416"/>
      <c r="DP109" s="479"/>
      <c r="DQ109" s="490" t="s">
        <v>345</v>
      </c>
      <c r="DR109" s="416"/>
      <c r="DS109" s="416"/>
      <c r="DT109" s="416"/>
      <c r="DU109" s="479"/>
      <c r="DV109" s="490" t="s">
        <v>410</v>
      </c>
      <c r="DW109" s="416"/>
      <c r="DX109" s="416"/>
      <c r="DY109" s="416"/>
      <c r="DZ109" s="565"/>
    </row>
    <row r="110" spans="1:131" s="375" customFormat="1" ht="26.25" customHeight="1">
      <c r="A110" s="394" t="s">
        <v>313</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2979453</v>
      </c>
      <c r="AB110" s="497"/>
      <c r="AC110" s="497"/>
      <c r="AD110" s="497"/>
      <c r="AE110" s="508"/>
      <c r="AF110" s="524">
        <v>3079068</v>
      </c>
      <c r="AG110" s="497"/>
      <c r="AH110" s="497"/>
      <c r="AI110" s="497"/>
      <c r="AJ110" s="508"/>
      <c r="AK110" s="524">
        <v>3190687</v>
      </c>
      <c r="AL110" s="497"/>
      <c r="AM110" s="497"/>
      <c r="AN110" s="497"/>
      <c r="AO110" s="508"/>
      <c r="AP110" s="548">
        <v>16.8</v>
      </c>
      <c r="AQ110" s="556"/>
      <c r="AR110" s="556"/>
      <c r="AS110" s="556"/>
      <c r="AT110" s="566"/>
      <c r="AU110" s="578" t="s">
        <v>132</v>
      </c>
      <c r="AV110" s="587"/>
      <c r="AW110" s="587"/>
      <c r="AX110" s="587"/>
      <c r="AY110" s="587"/>
      <c r="AZ110" s="434" t="s">
        <v>411</v>
      </c>
      <c r="BA110" s="417"/>
      <c r="BB110" s="417"/>
      <c r="BC110" s="417"/>
      <c r="BD110" s="417"/>
      <c r="BE110" s="417"/>
      <c r="BF110" s="417"/>
      <c r="BG110" s="417"/>
      <c r="BH110" s="417"/>
      <c r="BI110" s="417"/>
      <c r="BJ110" s="417"/>
      <c r="BK110" s="417"/>
      <c r="BL110" s="417"/>
      <c r="BM110" s="417"/>
      <c r="BN110" s="417"/>
      <c r="BO110" s="417"/>
      <c r="BP110" s="480"/>
      <c r="BQ110" s="642">
        <v>42067952</v>
      </c>
      <c r="BR110" s="650"/>
      <c r="BS110" s="650"/>
      <c r="BT110" s="650"/>
      <c r="BU110" s="650"/>
      <c r="BV110" s="650">
        <v>42471305</v>
      </c>
      <c r="BW110" s="650"/>
      <c r="BX110" s="650"/>
      <c r="BY110" s="650"/>
      <c r="BZ110" s="650"/>
      <c r="CA110" s="650">
        <v>42402870</v>
      </c>
      <c r="CB110" s="650"/>
      <c r="CC110" s="650"/>
      <c r="CD110" s="650"/>
      <c r="CE110" s="650"/>
      <c r="CF110" s="666">
        <v>223.1</v>
      </c>
      <c r="CG110" s="670"/>
      <c r="CH110" s="670"/>
      <c r="CI110" s="670"/>
      <c r="CJ110" s="670"/>
      <c r="CK110" s="682" t="s">
        <v>340</v>
      </c>
      <c r="CL110" s="422"/>
      <c r="CM110" s="434" t="s">
        <v>413</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203</v>
      </c>
      <c r="DH110" s="650"/>
      <c r="DI110" s="650"/>
      <c r="DJ110" s="650"/>
      <c r="DK110" s="650"/>
      <c r="DL110" s="650" t="s">
        <v>203</v>
      </c>
      <c r="DM110" s="650"/>
      <c r="DN110" s="650"/>
      <c r="DO110" s="650"/>
      <c r="DP110" s="650"/>
      <c r="DQ110" s="650" t="s">
        <v>203</v>
      </c>
      <c r="DR110" s="650"/>
      <c r="DS110" s="650"/>
      <c r="DT110" s="650"/>
      <c r="DU110" s="650"/>
      <c r="DV110" s="722" t="s">
        <v>203</v>
      </c>
      <c r="DW110" s="722"/>
      <c r="DX110" s="722"/>
      <c r="DY110" s="722"/>
      <c r="DZ110" s="731"/>
    </row>
    <row r="111" spans="1:131" s="375" customFormat="1" ht="26.25" customHeight="1">
      <c r="A111" s="395" t="s">
        <v>390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203</v>
      </c>
      <c r="AB111" s="456"/>
      <c r="AC111" s="456"/>
      <c r="AD111" s="456"/>
      <c r="AE111" s="509"/>
      <c r="AF111" s="525" t="s">
        <v>203</v>
      </c>
      <c r="AG111" s="456"/>
      <c r="AH111" s="456"/>
      <c r="AI111" s="456"/>
      <c r="AJ111" s="509"/>
      <c r="AK111" s="525" t="s">
        <v>203</v>
      </c>
      <c r="AL111" s="456"/>
      <c r="AM111" s="456"/>
      <c r="AN111" s="456"/>
      <c r="AO111" s="509"/>
      <c r="AP111" s="549" t="s">
        <v>203</v>
      </c>
      <c r="AQ111" s="557"/>
      <c r="AR111" s="557"/>
      <c r="AS111" s="557"/>
      <c r="AT111" s="567"/>
      <c r="AU111" s="579"/>
      <c r="AV111" s="588"/>
      <c r="AW111" s="588"/>
      <c r="AX111" s="588"/>
      <c r="AY111" s="588"/>
      <c r="AZ111" s="435" t="s">
        <v>414</v>
      </c>
      <c r="BA111" s="388"/>
      <c r="BB111" s="388"/>
      <c r="BC111" s="388"/>
      <c r="BD111" s="388"/>
      <c r="BE111" s="388"/>
      <c r="BF111" s="388"/>
      <c r="BG111" s="388"/>
      <c r="BH111" s="388"/>
      <c r="BI111" s="388"/>
      <c r="BJ111" s="388"/>
      <c r="BK111" s="388"/>
      <c r="BL111" s="388"/>
      <c r="BM111" s="388"/>
      <c r="BN111" s="388"/>
      <c r="BO111" s="388"/>
      <c r="BP111" s="482"/>
      <c r="BQ111" s="643">
        <v>58770</v>
      </c>
      <c r="BR111" s="651"/>
      <c r="BS111" s="651"/>
      <c r="BT111" s="651"/>
      <c r="BU111" s="651"/>
      <c r="BV111" s="651">
        <v>39180</v>
      </c>
      <c r="BW111" s="651"/>
      <c r="BX111" s="651"/>
      <c r="BY111" s="651"/>
      <c r="BZ111" s="651"/>
      <c r="CA111" s="651">
        <v>19590</v>
      </c>
      <c r="CB111" s="651"/>
      <c r="CC111" s="651"/>
      <c r="CD111" s="651"/>
      <c r="CE111" s="651"/>
      <c r="CF111" s="667">
        <v>0.1</v>
      </c>
      <c r="CG111" s="671"/>
      <c r="CH111" s="671"/>
      <c r="CI111" s="671"/>
      <c r="CJ111" s="671"/>
      <c r="CK111" s="683"/>
      <c r="CL111" s="423"/>
      <c r="CM111" s="435" t="s">
        <v>147</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203</v>
      </c>
      <c r="DH111" s="651"/>
      <c r="DI111" s="651"/>
      <c r="DJ111" s="651"/>
      <c r="DK111" s="651"/>
      <c r="DL111" s="651" t="s">
        <v>203</v>
      </c>
      <c r="DM111" s="651"/>
      <c r="DN111" s="651"/>
      <c r="DO111" s="651"/>
      <c r="DP111" s="651"/>
      <c r="DQ111" s="651" t="s">
        <v>203</v>
      </c>
      <c r="DR111" s="651"/>
      <c r="DS111" s="651"/>
      <c r="DT111" s="651"/>
      <c r="DU111" s="651"/>
      <c r="DV111" s="723" t="s">
        <v>203</v>
      </c>
      <c r="DW111" s="723"/>
      <c r="DX111" s="723"/>
      <c r="DY111" s="723"/>
      <c r="DZ111" s="732"/>
    </row>
    <row r="112" spans="1:131" s="375" customFormat="1" ht="26.25" customHeight="1">
      <c r="A112" s="396" t="s">
        <v>162</v>
      </c>
      <c r="B112" s="419"/>
      <c r="C112" s="388" t="s">
        <v>416</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203</v>
      </c>
      <c r="AB112" s="456"/>
      <c r="AC112" s="456"/>
      <c r="AD112" s="456"/>
      <c r="AE112" s="509"/>
      <c r="AF112" s="525" t="s">
        <v>203</v>
      </c>
      <c r="AG112" s="456"/>
      <c r="AH112" s="456"/>
      <c r="AI112" s="456"/>
      <c r="AJ112" s="509"/>
      <c r="AK112" s="525" t="s">
        <v>203</v>
      </c>
      <c r="AL112" s="456"/>
      <c r="AM112" s="456"/>
      <c r="AN112" s="456"/>
      <c r="AO112" s="509"/>
      <c r="AP112" s="549" t="s">
        <v>203</v>
      </c>
      <c r="AQ112" s="557"/>
      <c r="AR112" s="557"/>
      <c r="AS112" s="557"/>
      <c r="AT112" s="567"/>
      <c r="AU112" s="579"/>
      <c r="AV112" s="588"/>
      <c r="AW112" s="588"/>
      <c r="AX112" s="588"/>
      <c r="AY112" s="588"/>
      <c r="AZ112" s="435" t="s">
        <v>271</v>
      </c>
      <c r="BA112" s="388"/>
      <c r="BB112" s="388"/>
      <c r="BC112" s="388"/>
      <c r="BD112" s="388"/>
      <c r="BE112" s="388"/>
      <c r="BF112" s="388"/>
      <c r="BG112" s="388"/>
      <c r="BH112" s="388"/>
      <c r="BI112" s="388"/>
      <c r="BJ112" s="388"/>
      <c r="BK112" s="388"/>
      <c r="BL112" s="388"/>
      <c r="BM112" s="388"/>
      <c r="BN112" s="388"/>
      <c r="BO112" s="388"/>
      <c r="BP112" s="482"/>
      <c r="BQ112" s="643">
        <v>18866072</v>
      </c>
      <c r="BR112" s="651"/>
      <c r="BS112" s="651"/>
      <c r="BT112" s="651"/>
      <c r="BU112" s="651"/>
      <c r="BV112" s="651">
        <v>18527883</v>
      </c>
      <c r="BW112" s="651"/>
      <c r="BX112" s="651"/>
      <c r="BY112" s="651"/>
      <c r="BZ112" s="651"/>
      <c r="CA112" s="651">
        <v>17127206</v>
      </c>
      <c r="CB112" s="651"/>
      <c r="CC112" s="651"/>
      <c r="CD112" s="651"/>
      <c r="CE112" s="651"/>
      <c r="CF112" s="667">
        <v>90.1</v>
      </c>
      <c r="CG112" s="671"/>
      <c r="CH112" s="671"/>
      <c r="CI112" s="671"/>
      <c r="CJ112" s="671"/>
      <c r="CK112" s="683"/>
      <c r="CL112" s="423"/>
      <c r="CM112" s="435" t="s">
        <v>348</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203</v>
      </c>
      <c r="DH112" s="651"/>
      <c r="DI112" s="651"/>
      <c r="DJ112" s="651"/>
      <c r="DK112" s="651"/>
      <c r="DL112" s="651" t="s">
        <v>203</v>
      </c>
      <c r="DM112" s="651"/>
      <c r="DN112" s="651"/>
      <c r="DO112" s="651"/>
      <c r="DP112" s="651"/>
      <c r="DQ112" s="651" t="s">
        <v>203</v>
      </c>
      <c r="DR112" s="651"/>
      <c r="DS112" s="651"/>
      <c r="DT112" s="651"/>
      <c r="DU112" s="651"/>
      <c r="DV112" s="723" t="s">
        <v>203</v>
      </c>
      <c r="DW112" s="723"/>
      <c r="DX112" s="723"/>
      <c r="DY112" s="723"/>
      <c r="DZ112" s="732"/>
    </row>
    <row r="113" spans="1:130" s="375" customFormat="1" ht="26.25" customHeight="1">
      <c r="A113" s="397"/>
      <c r="B113" s="420"/>
      <c r="C113" s="388" t="s">
        <v>418</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1688975</v>
      </c>
      <c r="AB113" s="456"/>
      <c r="AC113" s="456"/>
      <c r="AD113" s="456"/>
      <c r="AE113" s="509"/>
      <c r="AF113" s="525">
        <v>1657508</v>
      </c>
      <c r="AG113" s="456"/>
      <c r="AH113" s="456"/>
      <c r="AI113" s="456"/>
      <c r="AJ113" s="509"/>
      <c r="AK113" s="525">
        <v>1755055</v>
      </c>
      <c r="AL113" s="456"/>
      <c r="AM113" s="456"/>
      <c r="AN113" s="456"/>
      <c r="AO113" s="509"/>
      <c r="AP113" s="549">
        <v>9.1999999999999993</v>
      </c>
      <c r="AQ113" s="557"/>
      <c r="AR113" s="557"/>
      <c r="AS113" s="557"/>
      <c r="AT113" s="567"/>
      <c r="AU113" s="579"/>
      <c r="AV113" s="588"/>
      <c r="AW113" s="588"/>
      <c r="AX113" s="588"/>
      <c r="AY113" s="588"/>
      <c r="AZ113" s="435" t="s">
        <v>206</v>
      </c>
      <c r="BA113" s="388"/>
      <c r="BB113" s="388"/>
      <c r="BC113" s="388"/>
      <c r="BD113" s="388"/>
      <c r="BE113" s="388"/>
      <c r="BF113" s="388"/>
      <c r="BG113" s="388"/>
      <c r="BH113" s="388"/>
      <c r="BI113" s="388"/>
      <c r="BJ113" s="388"/>
      <c r="BK113" s="388"/>
      <c r="BL113" s="388"/>
      <c r="BM113" s="388"/>
      <c r="BN113" s="388"/>
      <c r="BO113" s="388"/>
      <c r="BP113" s="482"/>
      <c r="BQ113" s="643">
        <v>813163</v>
      </c>
      <c r="BR113" s="651"/>
      <c r="BS113" s="651"/>
      <c r="BT113" s="651"/>
      <c r="BU113" s="651"/>
      <c r="BV113" s="651">
        <v>684019</v>
      </c>
      <c r="BW113" s="651"/>
      <c r="BX113" s="651"/>
      <c r="BY113" s="651"/>
      <c r="BZ113" s="651"/>
      <c r="CA113" s="651">
        <v>568215</v>
      </c>
      <c r="CB113" s="651"/>
      <c r="CC113" s="651"/>
      <c r="CD113" s="651"/>
      <c r="CE113" s="651"/>
      <c r="CF113" s="667">
        <v>3</v>
      </c>
      <c r="CG113" s="671"/>
      <c r="CH113" s="671"/>
      <c r="CI113" s="671"/>
      <c r="CJ113" s="671"/>
      <c r="CK113" s="683"/>
      <c r="CL113" s="423"/>
      <c r="CM113" s="435" t="s">
        <v>360</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203</v>
      </c>
      <c r="DH113" s="456"/>
      <c r="DI113" s="456"/>
      <c r="DJ113" s="456"/>
      <c r="DK113" s="509"/>
      <c r="DL113" s="525" t="s">
        <v>203</v>
      </c>
      <c r="DM113" s="456"/>
      <c r="DN113" s="456"/>
      <c r="DO113" s="456"/>
      <c r="DP113" s="509"/>
      <c r="DQ113" s="525" t="s">
        <v>203</v>
      </c>
      <c r="DR113" s="456"/>
      <c r="DS113" s="456"/>
      <c r="DT113" s="456"/>
      <c r="DU113" s="509"/>
      <c r="DV113" s="549" t="s">
        <v>203</v>
      </c>
      <c r="DW113" s="557"/>
      <c r="DX113" s="557"/>
      <c r="DY113" s="557"/>
      <c r="DZ113" s="567"/>
    </row>
    <row r="114" spans="1:130" s="375" customFormat="1" ht="26.25" customHeight="1">
      <c r="A114" s="397"/>
      <c r="B114" s="420"/>
      <c r="C114" s="388" t="s">
        <v>420</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160000</v>
      </c>
      <c r="AB114" s="456"/>
      <c r="AC114" s="456"/>
      <c r="AD114" s="456"/>
      <c r="AE114" s="509"/>
      <c r="AF114" s="525">
        <v>160607</v>
      </c>
      <c r="AG114" s="456"/>
      <c r="AH114" s="456"/>
      <c r="AI114" s="456"/>
      <c r="AJ114" s="509"/>
      <c r="AK114" s="525">
        <v>156716</v>
      </c>
      <c r="AL114" s="456"/>
      <c r="AM114" s="456"/>
      <c r="AN114" s="456"/>
      <c r="AO114" s="509"/>
      <c r="AP114" s="549">
        <v>0.8</v>
      </c>
      <c r="AQ114" s="557"/>
      <c r="AR114" s="557"/>
      <c r="AS114" s="557"/>
      <c r="AT114" s="567"/>
      <c r="AU114" s="579"/>
      <c r="AV114" s="588"/>
      <c r="AW114" s="588"/>
      <c r="AX114" s="588"/>
      <c r="AY114" s="588"/>
      <c r="AZ114" s="435" t="s">
        <v>421</v>
      </c>
      <c r="BA114" s="388"/>
      <c r="BB114" s="388"/>
      <c r="BC114" s="388"/>
      <c r="BD114" s="388"/>
      <c r="BE114" s="388"/>
      <c r="BF114" s="388"/>
      <c r="BG114" s="388"/>
      <c r="BH114" s="388"/>
      <c r="BI114" s="388"/>
      <c r="BJ114" s="388"/>
      <c r="BK114" s="388"/>
      <c r="BL114" s="388"/>
      <c r="BM114" s="388"/>
      <c r="BN114" s="388"/>
      <c r="BO114" s="388"/>
      <c r="BP114" s="482"/>
      <c r="BQ114" s="643">
        <v>2908128</v>
      </c>
      <c r="BR114" s="651"/>
      <c r="BS114" s="651"/>
      <c r="BT114" s="651"/>
      <c r="BU114" s="651"/>
      <c r="BV114" s="651">
        <v>2692116</v>
      </c>
      <c r="BW114" s="651"/>
      <c r="BX114" s="651"/>
      <c r="BY114" s="651"/>
      <c r="BZ114" s="651"/>
      <c r="CA114" s="651">
        <v>2277379</v>
      </c>
      <c r="CB114" s="651"/>
      <c r="CC114" s="651"/>
      <c r="CD114" s="651"/>
      <c r="CE114" s="651"/>
      <c r="CF114" s="667">
        <v>12</v>
      </c>
      <c r="CG114" s="671"/>
      <c r="CH114" s="671"/>
      <c r="CI114" s="671"/>
      <c r="CJ114" s="671"/>
      <c r="CK114" s="683"/>
      <c r="CL114" s="423"/>
      <c r="CM114" s="435" t="s">
        <v>422</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203</v>
      </c>
      <c r="DH114" s="456"/>
      <c r="DI114" s="456"/>
      <c r="DJ114" s="456"/>
      <c r="DK114" s="509"/>
      <c r="DL114" s="525" t="s">
        <v>203</v>
      </c>
      <c r="DM114" s="456"/>
      <c r="DN114" s="456"/>
      <c r="DO114" s="456"/>
      <c r="DP114" s="509"/>
      <c r="DQ114" s="525" t="s">
        <v>203</v>
      </c>
      <c r="DR114" s="456"/>
      <c r="DS114" s="456"/>
      <c r="DT114" s="456"/>
      <c r="DU114" s="509"/>
      <c r="DV114" s="549" t="s">
        <v>203</v>
      </c>
      <c r="DW114" s="557"/>
      <c r="DX114" s="557"/>
      <c r="DY114" s="557"/>
      <c r="DZ114" s="567"/>
    </row>
    <row r="115" spans="1:130" s="375" customFormat="1" ht="26.25" customHeight="1">
      <c r="A115" s="397"/>
      <c r="B115" s="420"/>
      <c r="C115" s="388" t="s">
        <v>332</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16833</v>
      </c>
      <c r="AB115" s="456"/>
      <c r="AC115" s="456"/>
      <c r="AD115" s="456"/>
      <c r="AE115" s="509"/>
      <c r="AF115" s="525">
        <v>16813</v>
      </c>
      <c r="AG115" s="456"/>
      <c r="AH115" s="456"/>
      <c r="AI115" s="456"/>
      <c r="AJ115" s="509"/>
      <c r="AK115" s="525">
        <v>16762</v>
      </c>
      <c r="AL115" s="456"/>
      <c r="AM115" s="456"/>
      <c r="AN115" s="456"/>
      <c r="AO115" s="509"/>
      <c r="AP115" s="549">
        <v>0.1</v>
      </c>
      <c r="AQ115" s="557"/>
      <c r="AR115" s="557"/>
      <c r="AS115" s="557"/>
      <c r="AT115" s="567"/>
      <c r="AU115" s="579"/>
      <c r="AV115" s="588"/>
      <c r="AW115" s="588"/>
      <c r="AX115" s="588"/>
      <c r="AY115" s="588"/>
      <c r="AZ115" s="435" t="s">
        <v>231</v>
      </c>
      <c r="BA115" s="388"/>
      <c r="BB115" s="388"/>
      <c r="BC115" s="388"/>
      <c r="BD115" s="388"/>
      <c r="BE115" s="388"/>
      <c r="BF115" s="388"/>
      <c r="BG115" s="388"/>
      <c r="BH115" s="388"/>
      <c r="BI115" s="388"/>
      <c r="BJ115" s="388"/>
      <c r="BK115" s="388"/>
      <c r="BL115" s="388"/>
      <c r="BM115" s="388"/>
      <c r="BN115" s="388"/>
      <c r="BO115" s="388"/>
      <c r="BP115" s="482"/>
      <c r="BQ115" s="643">
        <v>371466</v>
      </c>
      <c r="BR115" s="651"/>
      <c r="BS115" s="651"/>
      <c r="BT115" s="651"/>
      <c r="BU115" s="651"/>
      <c r="BV115" s="651">
        <v>376939</v>
      </c>
      <c r="BW115" s="651"/>
      <c r="BX115" s="651"/>
      <c r="BY115" s="651"/>
      <c r="BZ115" s="651"/>
      <c r="CA115" s="651">
        <v>379462</v>
      </c>
      <c r="CB115" s="651"/>
      <c r="CC115" s="651"/>
      <c r="CD115" s="651"/>
      <c r="CE115" s="651"/>
      <c r="CF115" s="667">
        <v>2</v>
      </c>
      <c r="CG115" s="671"/>
      <c r="CH115" s="671"/>
      <c r="CI115" s="671"/>
      <c r="CJ115" s="671"/>
      <c r="CK115" s="683"/>
      <c r="CL115" s="423"/>
      <c r="CM115" s="435" t="s">
        <v>35</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203</v>
      </c>
      <c r="DH115" s="456"/>
      <c r="DI115" s="456"/>
      <c r="DJ115" s="456"/>
      <c r="DK115" s="509"/>
      <c r="DL115" s="525" t="s">
        <v>203</v>
      </c>
      <c r="DM115" s="456"/>
      <c r="DN115" s="456"/>
      <c r="DO115" s="456"/>
      <c r="DP115" s="509"/>
      <c r="DQ115" s="525" t="s">
        <v>203</v>
      </c>
      <c r="DR115" s="456"/>
      <c r="DS115" s="456"/>
      <c r="DT115" s="456"/>
      <c r="DU115" s="509"/>
      <c r="DV115" s="549" t="s">
        <v>203</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761</v>
      </c>
      <c r="AB116" s="456"/>
      <c r="AC116" s="456"/>
      <c r="AD116" s="456"/>
      <c r="AE116" s="509"/>
      <c r="AF116" s="525">
        <v>212</v>
      </c>
      <c r="AG116" s="456"/>
      <c r="AH116" s="456"/>
      <c r="AI116" s="456"/>
      <c r="AJ116" s="509"/>
      <c r="AK116" s="525">
        <v>451</v>
      </c>
      <c r="AL116" s="456"/>
      <c r="AM116" s="456"/>
      <c r="AN116" s="456"/>
      <c r="AO116" s="509"/>
      <c r="AP116" s="549">
        <v>0</v>
      </c>
      <c r="AQ116" s="557"/>
      <c r="AR116" s="557"/>
      <c r="AS116" s="557"/>
      <c r="AT116" s="567"/>
      <c r="AU116" s="579"/>
      <c r="AV116" s="588"/>
      <c r="AW116" s="588"/>
      <c r="AX116" s="588"/>
      <c r="AY116" s="588"/>
      <c r="AZ116" s="612" t="s">
        <v>228</v>
      </c>
      <c r="BA116" s="615"/>
      <c r="BB116" s="615"/>
      <c r="BC116" s="615"/>
      <c r="BD116" s="615"/>
      <c r="BE116" s="615"/>
      <c r="BF116" s="615"/>
      <c r="BG116" s="615"/>
      <c r="BH116" s="615"/>
      <c r="BI116" s="615"/>
      <c r="BJ116" s="615"/>
      <c r="BK116" s="615"/>
      <c r="BL116" s="615"/>
      <c r="BM116" s="615"/>
      <c r="BN116" s="615"/>
      <c r="BO116" s="615"/>
      <c r="BP116" s="638"/>
      <c r="BQ116" s="643" t="s">
        <v>203</v>
      </c>
      <c r="BR116" s="651"/>
      <c r="BS116" s="651"/>
      <c r="BT116" s="651"/>
      <c r="BU116" s="651"/>
      <c r="BV116" s="651" t="s">
        <v>203</v>
      </c>
      <c r="BW116" s="651"/>
      <c r="BX116" s="651"/>
      <c r="BY116" s="651"/>
      <c r="BZ116" s="651"/>
      <c r="CA116" s="651" t="s">
        <v>203</v>
      </c>
      <c r="CB116" s="651"/>
      <c r="CC116" s="651"/>
      <c r="CD116" s="651"/>
      <c r="CE116" s="651"/>
      <c r="CF116" s="667" t="s">
        <v>203</v>
      </c>
      <c r="CG116" s="671"/>
      <c r="CH116" s="671"/>
      <c r="CI116" s="671"/>
      <c r="CJ116" s="671"/>
      <c r="CK116" s="683"/>
      <c r="CL116" s="423"/>
      <c r="CM116" s="435" t="s">
        <v>424</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203</v>
      </c>
      <c r="DH116" s="456"/>
      <c r="DI116" s="456"/>
      <c r="DJ116" s="456"/>
      <c r="DK116" s="509"/>
      <c r="DL116" s="525" t="s">
        <v>203</v>
      </c>
      <c r="DM116" s="456"/>
      <c r="DN116" s="456"/>
      <c r="DO116" s="456"/>
      <c r="DP116" s="509"/>
      <c r="DQ116" s="525" t="s">
        <v>203</v>
      </c>
      <c r="DR116" s="456"/>
      <c r="DS116" s="456"/>
      <c r="DT116" s="456"/>
      <c r="DU116" s="509"/>
      <c r="DV116" s="549" t="s">
        <v>203</v>
      </c>
      <c r="DW116" s="557"/>
      <c r="DX116" s="557"/>
      <c r="DY116" s="557"/>
      <c r="DZ116" s="567"/>
    </row>
    <row r="117" spans="1:130" s="375" customFormat="1" ht="26.25" customHeight="1">
      <c r="A117" s="393" t="s">
        <v>276</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311</v>
      </c>
      <c r="Z117" s="479"/>
      <c r="AA117" s="493">
        <v>4846022</v>
      </c>
      <c r="AB117" s="498"/>
      <c r="AC117" s="498"/>
      <c r="AD117" s="498"/>
      <c r="AE117" s="510"/>
      <c r="AF117" s="526">
        <v>4914208</v>
      </c>
      <c r="AG117" s="498"/>
      <c r="AH117" s="498"/>
      <c r="AI117" s="498"/>
      <c r="AJ117" s="510"/>
      <c r="AK117" s="526">
        <v>5119671</v>
      </c>
      <c r="AL117" s="498"/>
      <c r="AM117" s="498"/>
      <c r="AN117" s="498"/>
      <c r="AO117" s="510"/>
      <c r="AP117" s="550"/>
      <c r="AQ117" s="558"/>
      <c r="AR117" s="558"/>
      <c r="AS117" s="558"/>
      <c r="AT117" s="568"/>
      <c r="AU117" s="579"/>
      <c r="AV117" s="588"/>
      <c r="AW117" s="588"/>
      <c r="AX117" s="588"/>
      <c r="AY117" s="588"/>
      <c r="AZ117" s="436" t="s">
        <v>425</v>
      </c>
      <c r="BA117" s="438"/>
      <c r="BB117" s="438"/>
      <c r="BC117" s="438"/>
      <c r="BD117" s="438"/>
      <c r="BE117" s="438"/>
      <c r="BF117" s="438"/>
      <c r="BG117" s="438"/>
      <c r="BH117" s="438"/>
      <c r="BI117" s="438"/>
      <c r="BJ117" s="438"/>
      <c r="BK117" s="438"/>
      <c r="BL117" s="438"/>
      <c r="BM117" s="438"/>
      <c r="BN117" s="438"/>
      <c r="BO117" s="438"/>
      <c r="BP117" s="484"/>
      <c r="BQ117" s="643" t="s">
        <v>203</v>
      </c>
      <c r="BR117" s="651"/>
      <c r="BS117" s="651"/>
      <c r="BT117" s="651"/>
      <c r="BU117" s="651"/>
      <c r="BV117" s="651" t="s">
        <v>203</v>
      </c>
      <c r="BW117" s="651"/>
      <c r="BX117" s="651"/>
      <c r="BY117" s="651"/>
      <c r="BZ117" s="651"/>
      <c r="CA117" s="651" t="s">
        <v>203</v>
      </c>
      <c r="CB117" s="651"/>
      <c r="CC117" s="651"/>
      <c r="CD117" s="651"/>
      <c r="CE117" s="651"/>
      <c r="CF117" s="667" t="s">
        <v>203</v>
      </c>
      <c r="CG117" s="671"/>
      <c r="CH117" s="671"/>
      <c r="CI117" s="671"/>
      <c r="CJ117" s="671"/>
      <c r="CK117" s="683"/>
      <c r="CL117" s="423"/>
      <c r="CM117" s="435" t="s">
        <v>320</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203</v>
      </c>
      <c r="DH117" s="456"/>
      <c r="DI117" s="456"/>
      <c r="DJ117" s="456"/>
      <c r="DK117" s="509"/>
      <c r="DL117" s="525" t="s">
        <v>203</v>
      </c>
      <c r="DM117" s="456"/>
      <c r="DN117" s="456"/>
      <c r="DO117" s="456"/>
      <c r="DP117" s="509"/>
      <c r="DQ117" s="525" t="s">
        <v>203</v>
      </c>
      <c r="DR117" s="456"/>
      <c r="DS117" s="456"/>
      <c r="DT117" s="456"/>
      <c r="DU117" s="509"/>
      <c r="DV117" s="549" t="s">
        <v>203</v>
      </c>
      <c r="DW117" s="557"/>
      <c r="DX117" s="557"/>
      <c r="DY117" s="557"/>
      <c r="DZ117" s="567"/>
    </row>
    <row r="118" spans="1:130" s="375" customFormat="1" ht="26.25" customHeight="1">
      <c r="A118" s="393" t="s">
        <v>103</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13</v>
      </c>
      <c r="AB118" s="416"/>
      <c r="AC118" s="416"/>
      <c r="AD118" s="416"/>
      <c r="AE118" s="479"/>
      <c r="AF118" s="490" t="s">
        <v>372</v>
      </c>
      <c r="AG118" s="416"/>
      <c r="AH118" s="416"/>
      <c r="AI118" s="416"/>
      <c r="AJ118" s="479"/>
      <c r="AK118" s="490" t="s">
        <v>345</v>
      </c>
      <c r="AL118" s="416"/>
      <c r="AM118" s="416"/>
      <c r="AN118" s="416"/>
      <c r="AO118" s="479"/>
      <c r="AP118" s="490" t="s">
        <v>410</v>
      </c>
      <c r="AQ118" s="416"/>
      <c r="AR118" s="416"/>
      <c r="AS118" s="416"/>
      <c r="AT118" s="565"/>
      <c r="AU118" s="579"/>
      <c r="AV118" s="588"/>
      <c r="AW118" s="588"/>
      <c r="AX118" s="588"/>
      <c r="AY118" s="588"/>
      <c r="AZ118" s="437" t="s">
        <v>426</v>
      </c>
      <c r="BA118" s="433"/>
      <c r="BB118" s="433"/>
      <c r="BC118" s="433"/>
      <c r="BD118" s="433"/>
      <c r="BE118" s="433"/>
      <c r="BF118" s="433"/>
      <c r="BG118" s="433"/>
      <c r="BH118" s="433"/>
      <c r="BI118" s="433"/>
      <c r="BJ118" s="433"/>
      <c r="BK118" s="433"/>
      <c r="BL118" s="433"/>
      <c r="BM118" s="433"/>
      <c r="BN118" s="433"/>
      <c r="BO118" s="433"/>
      <c r="BP118" s="483"/>
      <c r="BQ118" s="644" t="s">
        <v>203</v>
      </c>
      <c r="BR118" s="652"/>
      <c r="BS118" s="652"/>
      <c r="BT118" s="652"/>
      <c r="BU118" s="652"/>
      <c r="BV118" s="652" t="s">
        <v>203</v>
      </c>
      <c r="BW118" s="652"/>
      <c r="BX118" s="652"/>
      <c r="BY118" s="652"/>
      <c r="BZ118" s="652"/>
      <c r="CA118" s="652" t="s">
        <v>203</v>
      </c>
      <c r="CB118" s="652"/>
      <c r="CC118" s="652"/>
      <c r="CD118" s="652"/>
      <c r="CE118" s="652"/>
      <c r="CF118" s="667" t="s">
        <v>203</v>
      </c>
      <c r="CG118" s="671"/>
      <c r="CH118" s="671"/>
      <c r="CI118" s="671"/>
      <c r="CJ118" s="671"/>
      <c r="CK118" s="683"/>
      <c r="CL118" s="423"/>
      <c r="CM118" s="435" t="s">
        <v>427</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203</v>
      </c>
      <c r="DH118" s="456"/>
      <c r="DI118" s="456"/>
      <c r="DJ118" s="456"/>
      <c r="DK118" s="509"/>
      <c r="DL118" s="525" t="s">
        <v>203</v>
      </c>
      <c r="DM118" s="456"/>
      <c r="DN118" s="456"/>
      <c r="DO118" s="456"/>
      <c r="DP118" s="509"/>
      <c r="DQ118" s="525" t="s">
        <v>203</v>
      </c>
      <c r="DR118" s="456"/>
      <c r="DS118" s="456"/>
      <c r="DT118" s="456"/>
      <c r="DU118" s="509"/>
      <c r="DV118" s="549" t="s">
        <v>203</v>
      </c>
      <c r="DW118" s="557"/>
      <c r="DX118" s="557"/>
      <c r="DY118" s="557"/>
      <c r="DZ118" s="567"/>
    </row>
    <row r="119" spans="1:130" s="375" customFormat="1" ht="26.25" customHeight="1">
      <c r="A119" s="399" t="s">
        <v>340</v>
      </c>
      <c r="B119" s="422"/>
      <c r="C119" s="434" t="s">
        <v>413</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203</v>
      </c>
      <c r="AB119" s="497"/>
      <c r="AC119" s="497"/>
      <c r="AD119" s="497"/>
      <c r="AE119" s="508"/>
      <c r="AF119" s="524" t="s">
        <v>203</v>
      </c>
      <c r="AG119" s="497"/>
      <c r="AH119" s="497"/>
      <c r="AI119" s="497"/>
      <c r="AJ119" s="508"/>
      <c r="AK119" s="524" t="s">
        <v>203</v>
      </c>
      <c r="AL119" s="497"/>
      <c r="AM119" s="497"/>
      <c r="AN119" s="497"/>
      <c r="AO119" s="508"/>
      <c r="AP119" s="548" t="s">
        <v>203</v>
      </c>
      <c r="AQ119" s="556"/>
      <c r="AR119" s="556"/>
      <c r="AS119" s="556"/>
      <c r="AT119" s="566"/>
      <c r="AU119" s="580"/>
      <c r="AV119" s="589"/>
      <c r="AW119" s="589"/>
      <c r="AX119" s="589"/>
      <c r="AY119" s="589"/>
      <c r="AZ119" s="613" t="s">
        <v>276</v>
      </c>
      <c r="BA119" s="613"/>
      <c r="BB119" s="613"/>
      <c r="BC119" s="613"/>
      <c r="BD119" s="613"/>
      <c r="BE119" s="613"/>
      <c r="BF119" s="613"/>
      <c r="BG119" s="613"/>
      <c r="BH119" s="613"/>
      <c r="BI119" s="613"/>
      <c r="BJ119" s="613"/>
      <c r="BK119" s="613"/>
      <c r="BL119" s="613"/>
      <c r="BM119" s="613"/>
      <c r="BN119" s="613"/>
      <c r="BO119" s="478" t="s">
        <v>173</v>
      </c>
      <c r="BP119" s="639"/>
      <c r="BQ119" s="644">
        <v>65085551</v>
      </c>
      <c r="BR119" s="652"/>
      <c r="BS119" s="652"/>
      <c r="BT119" s="652"/>
      <c r="BU119" s="652"/>
      <c r="BV119" s="652">
        <v>64791442</v>
      </c>
      <c r="BW119" s="652"/>
      <c r="BX119" s="652"/>
      <c r="BY119" s="652"/>
      <c r="BZ119" s="652"/>
      <c r="CA119" s="652">
        <v>62774722</v>
      </c>
      <c r="CB119" s="652"/>
      <c r="CC119" s="652"/>
      <c r="CD119" s="652"/>
      <c r="CE119" s="652"/>
      <c r="CF119" s="554"/>
      <c r="CG119" s="562"/>
      <c r="CH119" s="562"/>
      <c r="CI119" s="562"/>
      <c r="CJ119" s="679"/>
      <c r="CK119" s="684"/>
      <c r="CL119" s="424"/>
      <c r="CM119" s="437" t="s">
        <v>429</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v>58770</v>
      </c>
      <c r="DH119" s="499"/>
      <c r="DI119" s="499"/>
      <c r="DJ119" s="499"/>
      <c r="DK119" s="511"/>
      <c r="DL119" s="527">
        <v>39180</v>
      </c>
      <c r="DM119" s="499"/>
      <c r="DN119" s="499"/>
      <c r="DO119" s="499"/>
      <c r="DP119" s="511"/>
      <c r="DQ119" s="527">
        <v>19590</v>
      </c>
      <c r="DR119" s="499"/>
      <c r="DS119" s="499"/>
      <c r="DT119" s="499"/>
      <c r="DU119" s="511"/>
      <c r="DV119" s="724">
        <v>0.1</v>
      </c>
      <c r="DW119" s="726"/>
      <c r="DX119" s="726"/>
      <c r="DY119" s="726"/>
      <c r="DZ119" s="733"/>
    </row>
    <row r="120" spans="1:130" s="375" customFormat="1" ht="26.25" customHeight="1">
      <c r="A120" s="400"/>
      <c r="B120" s="423"/>
      <c r="C120" s="435" t="s">
        <v>147</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203</v>
      </c>
      <c r="AB120" s="456"/>
      <c r="AC120" s="456"/>
      <c r="AD120" s="456"/>
      <c r="AE120" s="509"/>
      <c r="AF120" s="525" t="s">
        <v>203</v>
      </c>
      <c r="AG120" s="456"/>
      <c r="AH120" s="456"/>
      <c r="AI120" s="456"/>
      <c r="AJ120" s="509"/>
      <c r="AK120" s="525" t="s">
        <v>203</v>
      </c>
      <c r="AL120" s="456"/>
      <c r="AM120" s="456"/>
      <c r="AN120" s="456"/>
      <c r="AO120" s="509"/>
      <c r="AP120" s="549" t="s">
        <v>203</v>
      </c>
      <c r="AQ120" s="557"/>
      <c r="AR120" s="557"/>
      <c r="AS120" s="557"/>
      <c r="AT120" s="567"/>
      <c r="AU120" s="581" t="s">
        <v>415</v>
      </c>
      <c r="AV120" s="590"/>
      <c r="AW120" s="590"/>
      <c r="AX120" s="590"/>
      <c r="AY120" s="601"/>
      <c r="AZ120" s="434" t="s">
        <v>215</v>
      </c>
      <c r="BA120" s="417"/>
      <c r="BB120" s="417"/>
      <c r="BC120" s="417"/>
      <c r="BD120" s="417"/>
      <c r="BE120" s="417"/>
      <c r="BF120" s="417"/>
      <c r="BG120" s="417"/>
      <c r="BH120" s="417"/>
      <c r="BI120" s="417"/>
      <c r="BJ120" s="417"/>
      <c r="BK120" s="417"/>
      <c r="BL120" s="417"/>
      <c r="BM120" s="417"/>
      <c r="BN120" s="417"/>
      <c r="BO120" s="417"/>
      <c r="BP120" s="480"/>
      <c r="BQ120" s="642">
        <v>13265295</v>
      </c>
      <c r="BR120" s="650"/>
      <c r="BS120" s="650"/>
      <c r="BT120" s="650"/>
      <c r="BU120" s="650"/>
      <c r="BV120" s="650">
        <v>14541321</v>
      </c>
      <c r="BW120" s="650"/>
      <c r="BX120" s="650"/>
      <c r="BY120" s="650"/>
      <c r="BZ120" s="650"/>
      <c r="CA120" s="650">
        <v>19193222</v>
      </c>
      <c r="CB120" s="650"/>
      <c r="CC120" s="650"/>
      <c r="CD120" s="650"/>
      <c r="CE120" s="650"/>
      <c r="CF120" s="666">
        <v>101</v>
      </c>
      <c r="CG120" s="670"/>
      <c r="CH120" s="670"/>
      <c r="CI120" s="670"/>
      <c r="CJ120" s="670"/>
      <c r="CK120" s="685" t="s">
        <v>272</v>
      </c>
      <c r="CL120" s="695"/>
      <c r="CM120" s="695"/>
      <c r="CN120" s="695"/>
      <c r="CO120" s="698"/>
      <c r="CP120" s="702" t="s">
        <v>338</v>
      </c>
      <c r="CQ120" s="705"/>
      <c r="CR120" s="705"/>
      <c r="CS120" s="705"/>
      <c r="CT120" s="705"/>
      <c r="CU120" s="705"/>
      <c r="CV120" s="705"/>
      <c r="CW120" s="705"/>
      <c r="CX120" s="705"/>
      <c r="CY120" s="705"/>
      <c r="CZ120" s="705"/>
      <c r="DA120" s="705"/>
      <c r="DB120" s="705"/>
      <c r="DC120" s="705"/>
      <c r="DD120" s="705"/>
      <c r="DE120" s="705"/>
      <c r="DF120" s="708"/>
      <c r="DG120" s="642">
        <v>6841879</v>
      </c>
      <c r="DH120" s="650"/>
      <c r="DI120" s="650"/>
      <c r="DJ120" s="650"/>
      <c r="DK120" s="650"/>
      <c r="DL120" s="650">
        <v>6662084</v>
      </c>
      <c r="DM120" s="650"/>
      <c r="DN120" s="650"/>
      <c r="DO120" s="650"/>
      <c r="DP120" s="650"/>
      <c r="DQ120" s="650">
        <v>6132977</v>
      </c>
      <c r="DR120" s="650"/>
      <c r="DS120" s="650"/>
      <c r="DT120" s="650"/>
      <c r="DU120" s="650"/>
      <c r="DV120" s="722">
        <v>32.299999999999997</v>
      </c>
      <c r="DW120" s="722"/>
      <c r="DX120" s="722"/>
      <c r="DY120" s="722"/>
      <c r="DZ120" s="731"/>
    </row>
    <row r="121" spans="1:130" s="375" customFormat="1" ht="26.25" customHeight="1">
      <c r="A121" s="400"/>
      <c r="B121" s="423"/>
      <c r="C121" s="436" t="s">
        <v>146</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203</v>
      </c>
      <c r="AB121" s="456"/>
      <c r="AC121" s="456"/>
      <c r="AD121" s="456"/>
      <c r="AE121" s="509"/>
      <c r="AF121" s="525" t="s">
        <v>203</v>
      </c>
      <c r="AG121" s="456"/>
      <c r="AH121" s="456"/>
      <c r="AI121" s="456"/>
      <c r="AJ121" s="509"/>
      <c r="AK121" s="525" t="s">
        <v>203</v>
      </c>
      <c r="AL121" s="456"/>
      <c r="AM121" s="456"/>
      <c r="AN121" s="456"/>
      <c r="AO121" s="509"/>
      <c r="AP121" s="549" t="s">
        <v>203</v>
      </c>
      <c r="AQ121" s="557"/>
      <c r="AR121" s="557"/>
      <c r="AS121" s="557"/>
      <c r="AT121" s="567"/>
      <c r="AU121" s="582"/>
      <c r="AV121" s="591"/>
      <c r="AW121" s="591"/>
      <c r="AX121" s="591"/>
      <c r="AY121" s="602"/>
      <c r="AZ121" s="435" t="s">
        <v>430</v>
      </c>
      <c r="BA121" s="388"/>
      <c r="BB121" s="388"/>
      <c r="BC121" s="388"/>
      <c r="BD121" s="388"/>
      <c r="BE121" s="388"/>
      <c r="BF121" s="388"/>
      <c r="BG121" s="388"/>
      <c r="BH121" s="388"/>
      <c r="BI121" s="388"/>
      <c r="BJ121" s="388"/>
      <c r="BK121" s="388"/>
      <c r="BL121" s="388"/>
      <c r="BM121" s="388"/>
      <c r="BN121" s="388"/>
      <c r="BO121" s="388"/>
      <c r="BP121" s="482"/>
      <c r="BQ121" s="643">
        <v>9727862</v>
      </c>
      <c r="BR121" s="651"/>
      <c r="BS121" s="651"/>
      <c r="BT121" s="651"/>
      <c r="BU121" s="651"/>
      <c r="BV121" s="651">
        <v>11126753</v>
      </c>
      <c r="BW121" s="651"/>
      <c r="BX121" s="651"/>
      <c r="BY121" s="651"/>
      <c r="BZ121" s="651"/>
      <c r="CA121" s="651">
        <v>12354536</v>
      </c>
      <c r="CB121" s="651"/>
      <c r="CC121" s="651"/>
      <c r="CD121" s="651"/>
      <c r="CE121" s="651"/>
      <c r="CF121" s="667">
        <v>65</v>
      </c>
      <c r="CG121" s="671"/>
      <c r="CH121" s="671"/>
      <c r="CI121" s="671"/>
      <c r="CJ121" s="671"/>
      <c r="CK121" s="686"/>
      <c r="CL121" s="696"/>
      <c r="CM121" s="696"/>
      <c r="CN121" s="696"/>
      <c r="CO121" s="699"/>
      <c r="CP121" s="703" t="s">
        <v>361</v>
      </c>
      <c r="CQ121" s="413"/>
      <c r="CR121" s="413"/>
      <c r="CS121" s="413"/>
      <c r="CT121" s="413"/>
      <c r="CU121" s="413"/>
      <c r="CV121" s="413"/>
      <c r="CW121" s="413"/>
      <c r="CX121" s="413"/>
      <c r="CY121" s="413"/>
      <c r="CZ121" s="413"/>
      <c r="DA121" s="413"/>
      <c r="DB121" s="413"/>
      <c r="DC121" s="413"/>
      <c r="DD121" s="413"/>
      <c r="DE121" s="413"/>
      <c r="DF121" s="709"/>
      <c r="DG121" s="643">
        <v>5757208</v>
      </c>
      <c r="DH121" s="651"/>
      <c r="DI121" s="651"/>
      <c r="DJ121" s="651"/>
      <c r="DK121" s="651"/>
      <c r="DL121" s="651">
        <v>5667291</v>
      </c>
      <c r="DM121" s="651"/>
      <c r="DN121" s="651"/>
      <c r="DO121" s="651"/>
      <c r="DP121" s="651"/>
      <c r="DQ121" s="651">
        <v>5236906</v>
      </c>
      <c r="DR121" s="651"/>
      <c r="DS121" s="651"/>
      <c r="DT121" s="651"/>
      <c r="DU121" s="651"/>
      <c r="DV121" s="723">
        <v>27.6</v>
      </c>
      <c r="DW121" s="723"/>
      <c r="DX121" s="723"/>
      <c r="DY121" s="723"/>
      <c r="DZ121" s="732"/>
    </row>
    <row r="122" spans="1:130" s="375" customFormat="1" ht="26.25" customHeight="1">
      <c r="A122" s="400"/>
      <c r="B122" s="423"/>
      <c r="C122" s="435" t="s">
        <v>422</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203</v>
      </c>
      <c r="AB122" s="456"/>
      <c r="AC122" s="456"/>
      <c r="AD122" s="456"/>
      <c r="AE122" s="509"/>
      <c r="AF122" s="525" t="s">
        <v>203</v>
      </c>
      <c r="AG122" s="456"/>
      <c r="AH122" s="456"/>
      <c r="AI122" s="456"/>
      <c r="AJ122" s="509"/>
      <c r="AK122" s="525" t="s">
        <v>203</v>
      </c>
      <c r="AL122" s="456"/>
      <c r="AM122" s="456"/>
      <c r="AN122" s="456"/>
      <c r="AO122" s="509"/>
      <c r="AP122" s="549" t="s">
        <v>203</v>
      </c>
      <c r="AQ122" s="557"/>
      <c r="AR122" s="557"/>
      <c r="AS122" s="557"/>
      <c r="AT122" s="567"/>
      <c r="AU122" s="582"/>
      <c r="AV122" s="591"/>
      <c r="AW122" s="591"/>
      <c r="AX122" s="591"/>
      <c r="AY122" s="602"/>
      <c r="AZ122" s="437" t="s">
        <v>433</v>
      </c>
      <c r="BA122" s="433"/>
      <c r="BB122" s="433"/>
      <c r="BC122" s="433"/>
      <c r="BD122" s="433"/>
      <c r="BE122" s="433"/>
      <c r="BF122" s="433"/>
      <c r="BG122" s="433"/>
      <c r="BH122" s="433"/>
      <c r="BI122" s="433"/>
      <c r="BJ122" s="433"/>
      <c r="BK122" s="433"/>
      <c r="BL122" s="433"/>
      <c r="BM122" s="433"/>
      <c r="BN122" s="433"/>
      <c r="BO122" s="433"/>
      <c r="BP122" s="483"/>
      <c r="BQ122" s="644">
        <v>33071517</v>
      </c>
      <c r="BR122" s="652"/>
      <c r="BS122" s="652"/>
      <c r="BT122" s="652"/>
      <c r="BU122" s="652"/>
      <c r="BV122" s="652">
        <v>32702282</v>
      </c>
      <c r="BW122" s="652"/>
      <c r="BX122" s="652"/>
      <c r="BY122" s="652"/>
      <c r="BZ122" s="652"/>
      <c r="CA122" s="652">
        <v>32068057</v>
      </c>
      <c r="CB122" s="652"/>
      <c r="CC122" s="652"/>
      <c r="CD122" s="652"/>
      <c r="CE122" s="652"/>
      <c r="CF122" s="668">
        <v>168.7</v>
      </c>
      <c r="CG122" s="672"/>
      <c r="CH122" s="672"/>
      <c r="CI122" s="672"/>
      <c r="CJ122" s="672"/>
      <c r="CK122" s="686"/>
      <c r="CL122" s="696"/>
      <c r="CM122" s="696"/>
      <c r="CN122" s="696"/>
      <c r="CO122" s="699"/>
      <c r="CP122" s="703" t="s">
        <v>399</v>
      </c>
      <c r="CQ122" s="413"/>
      <c r="CR122" s="413"/>
      <c r="CS122" s="413"/>
      <c r="CT122" s="413"/>
      <c r="CU122" s="413"/>
      <c r="CV122" s="413"/>
      <c r="CW122" s="413"/>
      <c r="CX122" s="413"/>
      <c r="CY122" s="413"/>
      <c r="CZ122" s="413"/>
      <c r="DA122" s="413"/>
      <c r="DB122" s="413"/>
      <c r="DC122" s="413"/>
      <c r="DD122" s="413"/>
      <c r="DE122" s="413"/>
      <c r="DF122" s="709"/>
      <c r="DG122" s="643">
        <v>2018559</v>
      </c>
      <c r="DH122" s="651"/>
      <c r="DI122" s="651"/>
      <c r="DJ122" s="651"/>
      <c r="DK122" s="651"/>
      <c r="DL122" s="651">
        <v>2008952</v>
      </c>
      <c r="DM122" s="651"/>
      <c r="DN122" s="651"/>
      <c r="DO122" s="651"/>
      <c r="DP122" s="651"/>
      <c r="DQ122" s="651">
        <v>1937397</v>
      </c>
      <c r="DR122" s="651"/>
      <c r="DS122" s="651"/>
      <c r="DT122" s="651"/>
      <c r="DU122" s="651"/>
      <c r="DV122" s="723">
        <v>10.199999999999999</v>
      </c>
      <c r="DW122" s="723"/>
      <c r="DX122" s="723"/>
      <c r="DY122" s="723"/>
      <c r="DZ122" s="732"/>
    </row>
    <row r="123" spans="1:130" s="375" customFormat="1" ht="26.25" customHeight="1">
      <c r="A123" s="400"/>
      <c r="B123" s="423"/>
      <c r="C123" s="435" t="s">
        <v>424</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203</v>
      </c>
      <c r="AB123" s="456"/>
      <c r="AC123" s="456"/>
      <c r="AD123" s="456"/>
      <c r="AE123" s="509"/>
      <c r="AF123" s="525" t="s">
        <v>203</v>
      </c>
      <c r="AG123" s="456"/>
      <c r="AH123" s="456"/>
      <c r="AI123" s="456"/>
      <c r="AJ123" s="509"/>
      <c r="AK123" s="525" t="s">
        <v>203</v>
      </c>
      <c r="AL123" s="456"/>
      <c r="AM123" s="456"/>
      <c r="AN123" s="456"/>
      <c r="AO123" s="509"/>
      <c r="AP123" s="549" t="s">
        <v>203</v>
      </c>
      <c r="AQ123" s="557"/>
      <c r="AR123" s="557"/>
      <c r="AS123" s="557"/>
      <c r="AT123" s="567"/>
      <c r="AU123" s="583"/>
      <c r="AV123" s="592"/>
      <c r="AW123" s="592"/>
      <c r="AX123" s="592"/>
      <c r="AY123" s="592"/>
      <c r="AZ123" s="613" t="s">
        <v>276</v>
      </c>
      <c r="BA123" s="613"/>
      <c r="BB123" s="613"/>
      <c r="BC123" s="613"/>
      <c r="BD123" s="613"/>
      <c r="BE123" s="613"/>
      <c r="BF123" s="613"/>
      <c r="BG123" s="613"/>
      <c r="BH123" s="613"/>
      <c r="BI123" s="613"/>
      <c r="BJ123" s="613"/>
      <c r="BK123" s="613"/>
      <c r="BL123" s="613"/>
      <c r="BM123" s="613"/>
      <c r="BN123" s="613"/>
      <c r="BO123" s="478" t="s">
        <v>434</v>
      </c>
      <c r="BP123" s="639"/>
      <c r="BQ123" s="645">
        <v>56064674</v>
      </c>
      <c r="BR123" s="653"/>
      <c r="BS123" s="653"/>
      <c r="BT123" s="653"/>
      <c r="BU123" s="653"/>
      <c r="BV123" s="653">
        <v>58370356</v>
      </c>
      <c r="BW123" s="653"/>
      <c r="BX123" s="653"/>
      <c r="BY123" s="653"/>
      <c r="BZ123" s="653"/>
      <c r="CA123" s="653">
        <v>63615815</v>
      </c>
      <c r="CB123" s="653"/>
      <c r="CC123" s="653"/>
      <c r="CD123" s="653"/>
      <c r="CE123" s="653"/>
      <c r="CF123" s="554"/>
      <c r="CG123" s="562"/>
      <c r="CH123" s="562"/>
      <c r="CI123" s="562"/>
      <c r="CJ123" s="679"/>
      <c r="CK123" s="686"/>
      <c r="CL123" s="696"/>
      <c r="CM123" s="696"/>
      <c r="CN123" s="696"/>
      <c r="CO123" s="699"/>
      <c r="CP123" s="703" t="s">
        <v>371</v>
      </c>
      <c r="CQ123" s="413"/>
      <c r="CR123" s="413"/>
      <c r="CS123" s="413"/>
      <c r="CT123" s="413"/>
      <c r="CU123" s="413"/>
      <c r="CV123" s="413"/>
      <c r="CW123" s="413"/>
      <c r="CX123" s="413"/>
      <c r="CY123" s="413"/>
      <c r="CZ123" s="413"/>
      <c r="DA123" s="413"/>
      <c r="DB123" s="413"/>
      <c r="DC123" s="413"/>
      <c r="DD123" s="413"/>
      <c r="DE123" s="413"/>
      <c r="DF123" s="709"/>
      <c r="DG123" s="492">
        <v>1849174</v>
      </c>
      <c r="DH123" s="456"/>
      <c r="DI123" s="456"/>
      <c r="DJ123" s="456"/>
      <c r="DK123" s="509"/>
      <c r="DL123" s="525">
        <v>1639595</v>
      </c>
      <c r="DM123" s="456"/>
      <c r="DN123" s="456"/>
      <c r="DO123" s="456"/>
      <c r="DP123" s="509"/>
      <c r="DQ123" s="525">
        <v>1411760</v>
      </c>
      <c r="DR123" s="456"/>
      <c r="DS123" s="456"/>
      <c r="DT123" s="456"/>
      <c r="DU123" s="509"/>
      <c r="DV123" s="549">
        <v>7.4</v>
      </c>
      <c r="DW123" s="557"/>
      <c r="DX123" s="557"/>
      <c r="DY123" s="557"/>
      <c r="DZ123" s="567"/>
    </row>
    <row r="124" spans="1:130" s="375" customFormat="1" ht="26.25" customHeight="1">
      <c r="A124" s="400"/>
      <c r="B124" s="423"/>
      <c r="C124" s="435" t="s">
        <v>320</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203</v>
      </c>
      <c r="AB124" s="456"/>
      <c r="AC124" s="456"/>
      <c r="AD124" s="456"/>
      <c r="AE124" s="509"/>
      <c r="AF124" s="525" t="s">
        <v>203</v>
      </c>
      <c r="AG124" s="456"/>
      <c r="AH124" s="456"/>
      <c r="AI124" s="456"/>
      <c r="AJ124" s="509"/>
      <c r="AK124" s="525" t="s">
        <v>203</v>
      </c>
      <c r="AL124" s="456"/>
      <c r="AM124" s="456"/>
      <c r="AN124" s="456"/>
      <c r="AO124" s="509"/>
      <c r="AP124" s="549" t="s">
        <v>203</v>
      </c>
      <c r="AQ124" s="557"/>
      <c r="AR124" s="557"/>
      <c r="AS124" s="557"/>
      <c r="AT124" s="567"/>
      <c r="AU124" s="584" t="s">
        <v>435</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52.3</v>
      </c>
      <c r="BR124" s="654"/>
      <c r="BS124" s="654"/>
      <c r="BT124" s="654"/>
      <c r="BU124" s="654"/>
      <c r="BV124" s="654">
        <v>36</v>
      </c>
      <c r="BW124" s="654"/>
      <c r="BX124" s="654"/>
      <c r="BY124" s="654"/>
      <c r="BZ124" s="654"/>
      <c r="CA124" s="654" t="s">
        <v>203</v>
      </c>
      <c r="CB124" s="654"/>
      <c r="CC124" s="654"/>
      <c r="CD124" s="654"/>
      <c r="CE124" s="654"/>
      <c r="CF124" s="555"/>
      <c r="CG124" s="563"/>
      <c r="CH124" s="563"/>
      <c r="CI124" s="563"/>
      <c r="CJ124" s="680"/>
      <c r="CK124" s="687"/>
      <c r="CL124" s="687"/>
      <c r="CM124" s="687"/>
      <c r="CN124" s="687"/>
      <c r="CO124" s="700"/>
      <c r="CP124" s="703" t="s">
        <v>436</v>
      </c>
      <c r="CQ124" s="413"/>
      <c r="CR124" s="413"/>
      <c r="CS124" s="413"/>
      <c r="CT124" s="413"/>
      <c r="CU124" s="413"/>
      <c r="CV124" s="413"/>
      <c r="CW124" s="413"/>
      <c r="CX124" s="413"/>
      <c r="CY124" s="413"/>
      <c r="CZ124" s="413"/>
      <c r="DA124" s="413"/>
      <c r="DB124" s="413"/>
      <c r="DC124" s="413"/>
      <c r="DD124" s="413"/>
      <c r="DE124" s="413"/>
      <c r="DF124" s="709"/>
      <c r="DG124" s="494">
        <v>2399252</v>
      </c>
      <c r="DH124" s="499"/>
      <c r="DI124" s="499"/>
      <c r="DJ124" s="499"/>
      <c r="DK124" s="511"/>
      <c r="DL124" s="527">
        <v>2549961</v>
      </c>
      <c r="DM124" s="499"/>
      <c r="DN124" s="499"/>
      <c r="DO124" s="499"/>
      <c r="DP124" s="511"/>
      <c r="DQ124" s="527">
        <v>2408166</v>
      </c>
      <c r="DR124" s="499"/>
      <c r="DS124" s="499"/>
      <c r="DT124" s="499"/>
      <c r="DU124" s="511"/>
      <c r="DV124" s="724">
        <v>12.7</v>
      </c>
      <c r="DW124" s="726"/>
      <c r="DX124" s="726"/>
      <c r="DY124" s="726"/>
      <c r="DZ124" s="733"/>
    </row>
    <row r="125" spans="1:130" s="375" customFormat="1" ht="26.25" customHeight="1">
      <c r="A125" s="400"/>
      <c r="B125" s="423"/>
      <c r="C125" s="435" t="s">
        <v>427</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203</v>
      </c>
      <c r="AB125" s="456"/>
      <c r="AC125" s="456"/>
      <c r="AD125" s="456"/>
      <c r="AE125" s="509"/>
      <c r="AF125" s="525" t="s">
        <v>203</v>
      </c>
      <c r="AG125" s="456"/>
      <c r="AH125" s="456"/>
      <c r="AI125" s="456"/>
      <c r="AJ125" s="509"/>
      <c r="AK125" s="525" t="s">
        <v>203</v>
      </c>
      <c r="AL125" s="456"/>
      <c r="AM125" s="456"/>
      <c r="AN125" s="456"/>
      <c r="AO125" s="509"/>
      <c r="AP125" s="549" t="s">
        <v>203</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439</v>
      </c>
      <c r="CL125" s="695"/>
      <c r="CM125" s="695"/>
      <c r="CN125" s="695"/>
      <c r="CO125" s="698"/>
      <c r="CP125" s="434" t="s">
        <v>148</v>
      </c>
      <c r="CQ125" s="417"/>
      <c r="CR125" s="417"/>
      <c r="CS125" s="417"/>
      <c r="CT125" s="417"/>
      <c r="CU125" s="417"/>
      <c r="CV125" s="417"/>
      <c r="CW125" s="417"/>
      <c r="CX125" s="417"/>
      <c r="CY125" s="417"/>
      <c r="CZ125" s="417"/>
      <c r="DA125" s="417"/>
      <c r="DB125" s="417"/>
      <c r="DC125" s="417"/>
      <c r="DD125" s="417"/>
      <c r="DE125" s="417"/>
      <c r="DF125" s="480"/>
      <c r="DG125" s="642" t="s">
        <v>203</v>
      </c>
      <c r="DH125" s="650"/>
      <c r="DI125" s="650"/>
      <c r="DJ125" s="650"/>
      <c r="DK125" s="650"/>
      <c r="DL125" s="650" t="s">
        <v>203</v>
      </c>
      <c r="DM125" s="650"/>
      <c r="DN125" s="650"/>
      <c r="DO125" s="650"/>
      <c r="DP125" s="650"/>
      <c r="DQ125" s="650" t="s">
        <v>203</v>
      </c>
      <c r="DR125" s="650"/>
      <c r="DS125" s="650"/>
      <c r="DT125" s="650"/>
      <c r="DU125" s="650"/>
      <c r="DV125" s="722" t="s">
        <v>203</v>
      </c>
      <c r="DW125" s="722"/>
      <c r="DX125" s="722"/>
      <c r="DY125" s="722"/>
      <c r="DZ125" s="731"/>
    </row>
    <row r="126" spans="1:130" s="375" customFormat="1" ht="26.25" customHeight="1">
      <c r="A126" s="400"/>
      <c r="B126" s="423"/>
      <c r="C126" s="435" t="s">
        <v>429</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16740</v>
      </c>
      <c r="AB126" s="456"/>
      <c r="AC126" s="456"/>
      <c r="AD126" s="456"/>
      <c r="AE126" s="509"/>
      <c r="AF126" s="525">
        <v>16740</v>
      </c>
      <c r="AG126" s="456"/>
      <c r="AH126" s="456"/>
      <c r="AI126" s="456"/>
      <c r="AJ126" s="509"/>
      <c r="AK126" s="525">
        <v>16741</v>
      </c>
      <c r="AL126" s="456"/>
      <c r="AM126" s="456"/>
      <c r="AN126" s="456"/>
      <c r="AO126" s="509"/>
      <c r="AP126" s="549">
        <v>0.1</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369</v>
      </c>
      <c r="CQ126" s="388"/>
      <c r="CR126" s="388"/>
      <c r="CS126" s="388"/>
      <c r="CT126" s="388"/>
      <c r="CU126" s="388"/>
      <c r="CV126" s="388"/>
      <c r="CW126" s="388"/>
      <c r="CX126" s="388"/>
      <c r="CY126" s="388"/>
      <c r="CZ126" s="388"/>
      <c r="DA126" s="388"/>
      <c r="DB126" s="388"/>
      <c r="DC126" s="388"/>
      <c r="DD126" s="388"/>
      <c r="DE126" s="388"/>
      <c r="DF126" s="482"/>
      <c r="DG126" s="643">
        <v>349587</v>
      </c>
      <c r="DH126" s="651"/>
      <c r="DI126" s="651"/>
      <c r="DJ126" s="651"/>
      <c r="DK126" s="651"/>
      <c r="DL126" s="651">
        <v>365577</v>
      </c>
      <c r="DM126" s="651"/>
      <c r="DN126" s="651"/>
      <c r="DO126" s="651"/>
      <c r="DP126" s="651"/>
      <c r="DQ126" s="651">
        <v>373781</v>
      </c>
      <c r="DR126" s="651"/>
      <c r="DS126" s="651"/>
      <c r="DT126" s="651"/>
      <c r="DU126" s="651"/>
      <c r="DV126" s="723">
        <v>2</v>
      </c>
      <c r="DW126" s="723"/>
      <c r="DX126" s="723"/>
      <c r="DY126" s="723"/>
      <c r="DZ126" s="732"/>
    </row>
    <row r="127" spans="1:130" s="375" customFormat="1" ht="26.25" customHeight="1">
      <c r="A127" s="401"/>
      <c r="B127" s="424"/>
      <c r="C127" s="437" t="s">
        <v>86</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93</v>
      </c>
      <c r="AB127" s="456"/>
      <c r="AC127" s="456"/>
      <c r="AD127" s="456"/>
      <c r="AE127" s="509"/>
      <c r="AF127" s="525">
        <v>73</v>
      </c>
      <c r="AG127" s="456"/>
      <c r="AH127" s="456"/>
      <c r="AI127" s="456"/>
      <c r="AJ127" s="509"/>
      <c r="AK127" s="525">
        <v>21</v>
      </c>
      <c r="AL127" s="456"/>
      <c r="AM127" s="456"/>
      <c r="AN127" s="456"/>
      <c r="AO127" s="509"/>
      <c r="AP127" s="549">
        <v>0</v>
      </c>
      <c r="AQ127" s="557"/>
      <c r="AR127" s="557"/>
      <c r="AS127" s="557"/>
      <c r="AT127" s="567"/>
      <c r="AU127" s="388"/>
      <c r="AV127" s="388"/>
      <c r="AW127" s="388"/>
      <c r="AX127" s="594" t="s">
        <v>440</v>
      </c>
      <c r="AY127" s="603"/>
      <c r="AZ127" s="603"/>
      <c r="BA127" s="603"/>
      <c r="BB127" s="603"/>
      <c r="BC127" s="603"/>
      <c r="BD127" s="603"/>
      <c r="BE127" s="620"/>
      <c r="BF127" s="622" t="s">
        <v>441</v>
      </c>
      <c r="BG127" s="603"/>
      <c r="BH127" s="603"/>
      <c r="BI127" s="603"/>
      <c r="BJ127" s="603"/>
      <c r="BK127" s="603"/>
      <c r="BL127" s="620"/>
      <c r="BM127" s="622" t="s">
        <v>370</v>
      </c>
      <c r="BN127" s="603"/>
      <c r="BO127" s="603"/>
      <c r="BP127" s="603"/>
      <c r="BQ127" s="603"/>
      <c r="BR127" s="603"/>
      <c r="BS127" s="620"/>
      <c r="BT127" s="622" t="s">
        <v>362</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365</v>
      </c>
      <c r="CQ127" s="388"/>
      <c r="CR127" s="388"/>
      <c r="CS127" s="388"/>
      <c r="CT127" s="388"/>
      <c r="CU127" s="388"/>
      <c r="CV127" s="388"/>
      <c r="CW127" s="388"/>
      <c r="CX127" s="388"/>
      <c r="CY127" s="388"/>
      <c r="CZ127" s="388"/>
      <c r="DA127" s="388"/>
      <c r="DB127" s="388"/>
      <c r="DC127" s="388"/>
      <c r="DD127" s="388"/>
      <c r="DE127" s="388"/>
      <c r="DF127" s="482"/>
      <c r="DG127" s="643" t="s">
        <v>203</v>
      </c>
      <c r="DH127" s="651"/>
      <c r="DI127" s="651"/>
      <c r="DJ127" s="651"/>
      <c r="DK127" s="651"/>
      <c r="DL127" s="651" t="s">
        <v>203</v>
      </c>
      <c r="DM127" s="651"/>
      <c r="DN127" s="651"/>
      <c r="DO127" s="651"/>
      <c r="DP127" s="651"/>
      <c r="DQ127" s="651" t="s">
        <v>203</v>
      </c>
      <c r="DR127" s="651"/>
      <c r="DS127" s="651"/>
      <c r="DT127" s="651"/>
      <c r="DU127" s="651"/>
      <c r="DV127" s="723" t="s">
        <v>203</v>
      </c>
      <c r="DW127" s="723"/>
      <c r="DX127" s="723"/>
      <c r="DY127" s="723"/>
      <c r="DZ127" s="732"/>
    </row>
    <row r="128" spans="1:130" s="375" customFormat="1" ht="26.25" customHeight="1">
      <c r="A128" s="402" t="s">
        <v>442</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6</v>
      </c>
      <c r="X128" s="473"/>
      <c r="Y128" s="473"/>
      <c r="Z128" s="485"/>
      <c r="AA128" s="491">
        <v>437792</v>
      </c>
      <c r="AB128" s="497"/>
      <c r="AC128" s="497"/>
      <c r="AD128" s="497"/>
      <c r="AE128" s="508"/>
      <c r="AF128" s="524">
        <v>697823</v>
      </c>
      <c r="AG128" s="497"/>
      <c r="AH128" s="497"/>
      <c r="AI128" s="497"/>
      <c r="AJ128" s="508"/>
      <c r="AK128" s="524">
        <v>703795</v>
      </c>
      <c r="AL128" s="497"/>
      <c r="AM128" s="497"/>
      <c r="AN128" s="497"/>
      <c r="AO128" s="508"/>
      <c r="AP128" s="551"/>
      <c r="AQ128" s="559"/>
      <c r="AR128" s="559"/>
      <c r="AS128" s="559"/>
      <c r="AT128" s="569"/>
      <c r="AU128" s="388"/>
      <c r="AV128" s="388"/>
      <c r="AW128" s="388"/>
      <c r="AX128" s="394" t="s">
        <v>305</v>
      </c>
      <c r="AY128" s="417"/>
      <c r="AZ128" s="417"/>
      <c r="BA128" s="417"/>
      <c r="BB128" s="417"/>
      <c r="BC128" s="417"/>
      <c r="BD128" s="417"/>
      <c r="BE128" s="480"/>
      <c r="BF128" s="623" t="s">
        <v>203</v>
      </c>
      <c r="BG128" s="627"/>
      <c r="BH128" s="627"/>
      <c r="BI128" s="627"/>
      <c r="BJ128" s="627"/>
      <c r="BK128" s="627"/>
      <c r="BL128" s="633"/>
      <c r="BM128" s="623">
        <v>12.33</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357</v>
      </c>
      <c r="CQ128" s="391"/>
      <c r="CR128" s="391"/>
      <c r="CS128" s="391"/>
      <c r="CT128" s="391"/>
      <c r="CU128" s="391"/>
      <c r="CV128" s="391"/>
      <c r="CW128" s="391"/>
      <c r="CX128" s="391"/>
      <c r="CY128" s="391"/>
      <c r="CZ128" s="391"/>
      <c r="DA128" s="391"/>
      <c r="DB128" s="391"/>
      <c r="DC128" s="391"/>
      <c r="DD128" s="391"/>
      <c r="DE128" s="391"/>
      <c r="DF128" s="621"/>
      <c r="DG128" s="712">
        <v>21879</v>
      </c>
      <c r="DH128" s="715"/>
      <c r="DI128" s="715"/>
      <c r="DJ128" s="715"/>
      <c r="DK128" s="715"/>
      <c r="DL128" s="715">
        <v>11362</v>
      </c>
      <c r="DM128" s="715"/>
      <c r="DN128" s="715"/>
      <c r="DO128" s="715"/>
      <c r="DP128" s="715"/>
      <c r="DQ128" s="715">
        <v>5681</v>
      </c>
      <c r="DR128" s="715"/>
      <c r="DS128" s="715"/>
      <c r="DT128" s="715"/>
      <c r="DU128" s="715"/>
      <c r="DV128" s="725">
        <v>0</v>
      </c>
      <c r="DW128" s="725"/>
      <c r="DX128" s="725"/>
      <c r="DY128" s="725"/>
      <c r="DZ128" s="734"/>
    </row>
    <row r="129" spans="1:131" s="375" customFormat="1" ht="26.25" customHeight="1">
      <c r="A129" s="395" t="s">
        <v>179</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238</v>
      </c>
      <c r="X129" s="476"/>
      <c r="Y129" s="476"/>
      <c r="Z129" s="486"/>
      <c r="AA129" s="492">
        <v>19926980</v>
      </c>
      <c r="AB129" s="456"/>
      <c r="AC129" s="456"/>
      <c r="AD129" s="456"/>
      <c r="AE129" s="509"/>
      <c r="AF129" s="525">
        <v>20554238</v>
      </c>
      <c r="AG129" s="456"/>
      <c r="AH129" s="456"/>
      <c r="AI129" s="456"/>
      <c r="AJ129" s="509"/>
      <c r="AK129" s="525">
        <v>21738578</v>
      </c>
      <c r="AL129" s="456"/>
      <c r="AM129" s="456"/>
      <c r="AN129" s="456"/>
      <c r="AO129" s="509"/>
      <c r="AP129" s="552"/>
      <c r="AQ129" s="560"/>
      <c r="AR129" s="560"/>
      <c r="AS129" s="560"/>
      <c r="AT129" s="570"/>
      <c r="AU129" s="586"/>
      <c r="AV129" s="586"/>
      <c r="AW129" s="586"/>
      <c r="AX129" s="595" t="s">
        <v>127</v>
      </c>
      <c r="AY129" s="388"/>
      <c r="AZ129" s="388"/>
      <c r="BA129" s="388"/>
      <c r="BB129" s="388"/>
      <c r="BC129" s="388"/>
      <c r="BD129" s="388"/>
      <c r="BE129" s="482"/>
      <c r="BF129" s="624" t="s">
        <v>203</v>
      </c>
      <c r="BG129" s="628"/>
      <c r="BH129" s="628"/>
      <c r="BI129" s="628"/>
      <c r="BJ129" s="628"/>
      <c r="BK129" s="628"/>
      <c r="BL129" s="634"/>
      <c r="BM129" s="624">
        <v>17.329999999999998</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443</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444</v>
      </c>
      <c r="X130" s="476"/>
      <c r="Y130" s="476"/>
      <c r="Z130" s="486"/>
      <c r="AA130" s="492">
        <v>2704923</v>
      </c>
      <c r="AB130" s="456"/>
      <c r="AC130" s="456"/>
      <c r="AD130" s="456"/>
      <c r="AE130" s="509"/>
      <c r="AF130" s="525">
        <v>2729453</v>
      </c>
      <c r="AG130" s="456"/>
      <c r="AH130" s="456"/>
      <c r="AI130" s="456"/>
      <c r="AJ130" s="509"/>
      <c r="AK130" s="525">
        <v>2734315</v>
      </c>
      <c r="AL130" s="456"/>
      <c r="AM130" s="456"/>
      <c r="AN130" s="456"/>
      <c r="AO130" s="509"/>
      <c r="AP130" s="552"/>
      <c r="AQ130" s="560"/>
      <c r="AR130" s="560"/>
      <c r="AS130" s="560"/>
      <c r="AT130" s="570"/>
      <c r="AU130" s="586"/>
      <c r="AV130" s="586"/>
      <c r="AW130" s="586"/>
      <c r="AX130" s="595" t="s">
        <v>373</v>
      </c>
      <c r="AY130" s="388"/>
      <c r="AZ130" s="388"/>
      <c r="BA130" s="388"/>
      <c r="BB130" s="388"/>
      <c r="BC130" s="388"/>
      <c r="BD130" s="388"/>
      <c r="BE130" s="482"/>
      <c r="BF130" s="625">
        <v>9</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181</v>
      </c>
      <c r="X131" s="477"/>
      <c r="Y131" s="477"/>
      <c r="Z131" s="487"/>
      <c r="AA131" s="494">
        <v>17222057</v>
      </c>
      <c r="AB131" s="499"/>
      <c r="AC131" s="499"/>
      <c r="AD131" s="499"/>
      <c r="AE131" s="511"/>
      <c r="AF131" s="527">
        <v>17824785</v>
      </c>
      <c r="AG131" s="499"/>
      <c r="AH131" s="499"/>
      <c r="AI131" s="499"/>
      <c r="AJ131" s="511"/>
      <c r="AK131" s="527">
        <v>19004263</v>
      </c>
      <c r="AL131" s="499"/>
      <c r="AM131" s="499"/>
      <c r="AN131" s="499"/>
      <c r="AO131" s="511"/>
      <c r="AP131" s="553"/>
      <c r="AQ131" s="561"/>
      <c r="AR131" s="561"/>
      <c r="AS131" s="561"/>
      <c r="AT131" s="571"/>
      <c r="AU131" s="586"/>
      <c r="AV131" s="586"/>
      <c r="AW131" s="586"/>
      <c r="AX131" s="596" t="s">
        <v>412</v>
      </c>
      <c r="AY131" s="391"/>
      <c r="AZ131" s="391"/>
      <c r="BA131" s="391"/>
      <c r="BB131" s="391"/>
      <c r="BC131" s="391"/>
      <c r="BD131" s="391"/>
      <c r="BE131" s="621"/>
      <c r="BF131" s="626" t="s">
        <v>203</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31</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445</v>
      </c>
      <c r="W132" s="472"/>
      <c r="X132" s="472"/>
      <c r="Y132" s="472"/>
      <c r="Z132" s="488"/>
      <c r="AA132" s="495">
        <v>9.8902645600000003</v>
      </c>
      <c r="AB132" s="500"/>
      <c r="AC132" s="500"/>
      <c r="AD132" s="500"/>
      <c r="AE132" s="512"/>
      <c r="AF132" s="528">
        <v>8.3419351200000005</v>
      </c>
      <c r="AG132" s="500"/>
      <c r="AH132" s="500"/>
      <c r="AI132" s="500"/>
      <c r="AJ132" s="512"/>
      <c r="AK132" s="528">
        <v>8.8483357659999999</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94</v>
      </c>
      <c r="W133" s="414"/>
      <c r="X133" s="414"/>
      <c r="Y133" s="414"/>
      <c r="Z133" s="489"/>
      <c r="AA133" s="496">
        <v>8.8000000000000007</v>
      </c>
      <c r="AB133" s="501"/>
      <c r="AC133" s="501"/>
      <c r="AD133" s="501"/>
      <c r="AE133" s="513"/>
      <c r="AF133" s="496">
        <v>9.1999999999999993</v>
      </c>
      <c r="AG133" s="501"/>
      <c r="AH133" s="501"/>
      <c r="AI133" s="501"/>
      <c r="AJ133" s="513"/>
      <c r="AK133" s="496">
        <v>9</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QhnGXWYWyLqrS7Cniy9W/yQI4BdqpigIX8JW+WLhAVYpiJ4sjc/fKnEyTwm/xavZa/9PkANp3iwYSbCZHCBwRw==" saltValue="AKR3OhswQQ2krRFcCphaM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55" zoomScaleNormal="85" zoomScaleSheetLayoutView="100" workbookViewId="0">
      <selection activeCell="BA23" sqref="BA23"/>
    </sheetView>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107</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61"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i1EKhSiNuh1Wwait+gwzc4bpbpBbhJswRXA1Q8TAum8LziQI6o/Cgi8ybgwCs8cFVQpbBWROzSd6iEk8Jm05A==" saltValue="KM6TCf56fMOJR/7VocAla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9"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446</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315</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95</v>
      </c>
      <c r="AP7" s="807"/>
      <c r="AQ7" s="818" t="s">
        <v>447</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449</v>
      </c>
      <c r="AQ8" s="819" t="s">
        <v>450</v>
      </c>
      <c r="AR8" s="833" t="s">
        <v>20</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451</v>
      </c>
      <c r="AL9" s="767"/>
      <c r="AM9" s="767"/>
      <c r="AN9" s="784"/>
      <c r="AO9" s="797">
        <v>5754723</v>
      </c>
      <c r="AP9" s="797">
        <v>58827</v>
      </c>
      <c r="AQ9" s="820">
        <v>65025</v>
      </c>
      <c r="AR9" s="834">
        <v>-9.5</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209</v>
      </c>
      <c r="AL10" s="767"/>
      <c r="AM10" s="767"/>
      <c r="AN10" s="784"/>
      <c r="AO10" s="798">
        <v>575028</v>
      </c>
      <c r="AP10" s="798">
        <v>5878</v>
      </c>
      <c r="AQ10" s="821">
        <v>6119</v>
      </c>
      <c r="AR10" s="835">
        <v>-3.9</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353</v>
      </c>
      <c r="AL11" s="767"/>
      <c r="AM11" s="767"/>
      <c r="AN11" s="784"/>
      <c r="AO11" s="798">
        <v>21664</v>
      </c>
      <c r="AP11" s="798">
        <v>221</v>
      </c>
      <c r="AQ11" s="821">
        <v>1220</v>
      </c>
      <c r="AR11" s="835">
        <v>-81.900000000000006</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225</v>
      </c>
      <c r="AL12" s="767"/>
      <c r="AM12" s="767"/>
      <c r="AN12" s="784"/>
      <c r="AO12" s="798" t="s">
        <v>203</v>
      </c>
      <c r="AP12" s="798" t="s">
        <v>203</v>
      </c>
      <c r="AQ12" s="821">
        <v>12</v>
      </c>
      <c r="AR12" s="835" t="s">
        <v>203</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452</v>
      </c>
      <c r="AL13" s="767"/>
      <c r="AM13" s="767"/>
      <c r="AN13" s="784"/>
      <c r="AO13" s="798">
        <v>216796</v>
      </c>
      <c r="AP13" s="798">
        <v>2216</v>
      </c>
      <c r="AQ13" s="821">
        <v>2792</v>
      </c>
      <c r="AR13" s="835">
        <v>-20.6</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453</v>
      </c>
      <c r="AL14" s="767"/>
      <c r="AM14" s="767"/>
      <c r="AN14" s="784"/>
      <c r="AO14" s="798">
        <v>129799</v>
      </c>
      <c r="AP14" s="798">
        <v>1327</v>
      </c>
      <c r="AQ14" s="821">
        <v>1408</v>
      </c>
      <c r="AR14" s="835">
        <v>-5.8</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308</v>
      </c>
      <c r="AL15" s="768"/>
      <c r="AM15" s="768"/>
      <c r="AN15" s="785"/>
      <c r="AO15" s="798">
        <v>-306389</v>
      </c>
      <c r="AP15" s="798">
        <v>-3132</v>
      </c>
      <c r="AQ15" s="821">
        <v>-3962</v>
      </c>
      <c r="AR15" s="835">
        <v>-20.9</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276</v>
      </c>
      <c r="AL16" s="768"/>
      <c r="AM16" s="768"/>
      <c r="AN16" s="785"/>
      <c r="AO16" s="798">
        <v>6391621</v>
      </c>
      <c r="AP16" s="798">
        <v>65338</v>
      </c>
      <c r="AQ16" s="821">
        <v>72615</v>
      </c>
      <c r="AR16" s="835">
        <v>-10</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217</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454</v>
      </c>
      <c r="AP20" s="809" t="s">
        <v>317</v>
      </c>
      <c r="AQ20" s="822" t="s">
        <v>45</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455</v>
      </c>
      <c r="AL21" s="770"/>
      <c r="AM21" s="770"/>
      <c r="AN21" s="787"/>
      <c r="AO21" s="800">
        <v>5.61</v>
      </c>
      <c r="AP21" s="810">
        <v>6.51</v>
      </c>
      <c r="AQ21" s="823">
        <v>-0.9</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456</v>
      </c>
      <c r="AL22" s="770"/>
      <c r="AM22" s="770"/>
      <c r="AN22" s="787"/>
      <c r="AO22" s="801">
        <v>98</v>
      </c>
      <c r="AP22" s="811">
        <v>98.4</v>
      </c>
      <c r="AQ22" s="824">
        <v>-0.4</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457</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264</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68</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95</v>
      </c>
      <c r="AP30" s="807"/>
      <c r="AQ30" s="818" t="s">
        <v>447</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449</v>
      </c>
      <c r="AQ31" s="819" t="s">
        <v>450</v>
      </c>
      <c r="AR31" s="833" t="s">
        <v>20</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458</v>
      </c>
      <c r="AL32" s="771"/>
      <c r="AM32" s="771"/>
      <c r="AN32" s="788"/>
      <c r="AO32" s="798">
        <v>3190687</v>
      </c>
      <c r="AP32" s="798">
        <v>32617</v>
      </c>
      <c r="AQ32" s="825">
        <v>34910</v>
      </c>
      <c r="AR32" s="835">
        <v>-6.6</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198</v>
      </c>
      <c r="AL33" s="771"/>
      <c r="AM33" s="771"/>
      <c r="AN33" s="788"/>
      <c r="AO33" s="798" t="s">
        <v>203</v>
      </c>
      <c r="AP33" s="798" t="s">
        <v>203</v>
      </c>
      <c r="AQ33" s="825" t="s">
        <v>203</v>
      </c>
      <c r="AR33" s="835" t="s">
        <v>203</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70</v>
      </c>
      <c r="AL34" s="771"/>
      <c r="AM34" s="771"/>
      <c r="AN34" s="788"/>
      <c r="AO34" s="798" t="s">
        <v>203</v>
      </c>
      <c r="AP34" s="798" t="s">
        <v>203</v>
      </c>
      <c r="AQ34" s="825">
        <v>4</v>
      </c>
      <c r="AR34" s="835" t="s">
        <v>203</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459</v>
      </c>
      <c r="AL35" s="771"/>
      <c r="AM35" s="771"/>
      <c r="AN35" s="788"/>
      <c r="AO35" s="798">
        <v>1755055</v>
      </c>
      <c r="AP35" s="798">
        <v>17941</v>
      </c>
      <c r="AQ35" s="825">
        <v>8517</v>
      </c>
      <c r="AR35" s="835">
        <v>110.6</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41</v>
      </c>
      <c r="AL36" s="771"/>
      <c r="AM36" s="771"/>
      <c r="AN36" s="788"/>
      <c r="AO36" s="798">
        <v>156716</v>
      </c>
      <c r="AP36" s="798">
        <v>1602</v>
      </c>
      <c r="AQ36" s="825">
        <v>1600</v>
      </c>
      <c r="AR36" s="835">
        <v>0.1</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326</v>
      </c>
      <c r="AL37" s="771"/>
      <c r="AM37" s="771"/>
      <c r="AN37" s="788"/>
      <c r="AO37" s="798">
        <v>16762</v>
      </c>
      <c r="AP37" s="798">
        <v>171</v>
      </c>
      <c r="AQ37" s="825">
        <v>1669</v>
      </c>
      <c r="AR37" s="835">
        <v>-89.8</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460</v>
      </c>
      <c r="AL38" s="772"/>
      <c r="AM38" s="772"/>
      <c r="AN38" s="789"/>
      <c r="AO38" s="802">
        <v>451</v>
      </c>
      <c r="AP38" s="802">
        <v>5</v>
      </c>
      <c r="AQ38" s="826">
        <v>1</v>
      </c>
      <c r="AR38" s="824">
        <v>400</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92</v>
      </c>
      <c r="AL39" s="772"/>
      <c r="AM39" s="772"/>
      <c r="AN39" s="789"/>
      <c r="AO39" s="798">
        <v>-703795</v>
      </c>
      <c r="AP39" s="798">
        <v>-7195</v>
      </c>
      <c r="AQ39" s="825">
        <v>-6461</v>
      </c>
      <c r="AR39" s="835">
        <v>11.4</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461</v>
      </c>
      <c r="AL40" s="771"/>
      <c r="AM40" s="771"/>
      <c r="AN40" s="788"/>
      <c r="AO40" s="798">
        <v>-2734315</v>
      </c>
      <c r="AP40" s="798">
        <v>-27951</v>
      </c>
      <c r="AQ40" s="825">
        <v>-28321</v>
      </c>
      <c r="AR40" s="835">
        <v>-1.3</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341</v>
      </c>
      <c r="AL41" s="773"/>
      <c r="AM41" s="773"/>
      <c r="AN41" s="790"/>
      <c r="AO41" s="798">
        <v>1681561</v>
      </c>
      <c r="AP41" s="798">
        <v>17190</v>
      </c>
      <c r="AQ41" s="825">
        <v>11918</v>
      </c>
      <c r="AR41" s="835">
        <v>44.2</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355</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462</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463</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95</v>
      </c>
      <c r="AN49" s="791" t="s">
        <v>381</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437</v>
      </c>
      <c r="AO50" s="804" t="s">
        <v>438</v>
      </c>
      <c r="AP50" s="815" t="s">
        <v>464</v>
      </c>
      <c r="AQ50" s="828" t="s">
        <v>337</v>
      </c>
      <c r="AR50" s="838" t="s">
        <v>465</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235</v>
      </c>
      <c r="AL51" s="774"/>
      <c r="AM51" s="780">
        <v>7362075</v>
      </c>
      <c r="AN51" s="793">
        <v>76861</v>
      </c>
      <c r="AO51" s="805">
        <v>34.6</v>
      </c>
      <c r="AP51" s="816">
        <v>47820</v>
      </c>
      <c r="AQ51" s="829">
        <v>7.5</v>
      </c>
      <c r="AR51" s="839">
        <v>27.1</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277</v>
      </c>
      <c r="AM52" s="781">
        <v>2407657</v>
      </c>
      <c r="AN52" s="794">
        <v>25136</v>
      </c>
      <c r="AO52" s="806">
        <v>-5.5</v>
      </c>
      <c r="AP52" s="817">
        <v>25855</v>
      </c>
      <c r="AQ52" s="830">
        <v>-0.1</v>
      </c>
      <c r="AR52" s="840">
        <v>-5.4</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448</v>
      </c>
      <c r="AL53" s="774"/>
      <c r="AM53" s="780">
        <v>10463859</v>
      </c>
      <c r="AN53" s="793">
        <v>108626</v>
      </c>
      <c r="AO53" s="805">
        <v>41.3</v>
      </c>
      <c r="AP53" s="816">
        <v>41934</v>
      </c>
      <c r="AQ53" s="829">
        <v>-12.3</v>
      </c>
      <c r="AR53" s="839">
        <v>53.6</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277</v>
      </c>
      <c r="AM54" s="781">
        <v>3493307</v>
      </c>
      <c r="AN54" s="794">
        <v>36264</v>
      </c>
      <c r="AO54" s="806">
        <v>44.3</v>
      </c>
      <c r="AP54" s="817">
        <v>23352</v>
      </c>
      <c r="AQ54" s="830">
        <v>-9.6999999999999993</v>
      </c>
      <c r="AR54" s="840">
        <v>54</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466</v>
      </c>
      <c r="AL55" s="774"/>
      <c r="AM55" s="780">
        <v>8335120</v>
      </c>
      <c r="AN55" s="793">
        <v>85962</v>
      </c>
      <c r="AO55" s="805">
        <v>-20.9</v>
      </c>
      <c r="AP55" s="816">
        <v>45588</v>
      </c>
      <c r="AQ55" s="829">
        <v>8.6999999999999993</v>
      </c>
      <c r="AR55" s="839">
        <v>-29.6</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277</v>
      </c>
      <c r="AM56" s="781">
        <v>3872928</v>
      </c>
      <c r="AN56" s="794">
        <v>39942</v>
      </c>
      <c r="AO56" s="806">
        <v>10.1</v>
      </c>
      <c r="AP56" s="817">
        <v>24150</v>
      </c>
      <c r="AQ56" s="830">
        <v>3.4</v>
      </c>
      <c r="AR56" s="840">
        <v>6.7</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417</v>
      </c>
      <c r="AL57" s="774"/>
      <c r="AM57" s="780">
        <v>5192027</v>
      </c>
      <c r="AN57" s="793">
        <v>53341</v>
      </c>
      <c r="AO57" s="805">
        <v>-37.9</v>
      </c>
      <c r="AP57" s="816">
        <v>45483</v>
      </c>
      <c r="AQ57" s="829">
        <v>-0.2</v>
      </c>
      <c r="AR57" s="839">
        <v>-37.700000000000003</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277</v>
      </c>
      <c r="AM58" s="781">
        <v>1748952</v>
      </c>
      <c r="AN58" s="794">
        <v>17968</v>
      </c>
      <c r="AO58" s="806">
        <v>-55</v>
      </c>
      <c r="AP58" s="817">
        <v>24241</v>
      </c>
      <c r="AQ58" s="830">
        <v>0.4</v>
      </c>
      <c r="AR58" s="840">
        <v>-55.4</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469</v>
      </c>
      <c r="AL59" s="774"/>
      <c r="AM59" s="780">
        <v>4780489</v>
      </c>
      <c r="AN59" s="793">
        <v>48868</v>
      </c>
      <c r="AO59" s="805">
        <v>-8.4</v>
      </c>
      <c r="AP59" s="816">
        <v>45945</v>
      </c>
      <c r="AQ59" s="829">
        <v>1</v>
      </c>
      <c r="AR59" s="839">
        <v>-9.4</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277</v>
      </c>
      <c r="AM60" s="781">
        <v>1558654</v>
      </c>
      <c r="AN60" s="794">
        <v>15933</v>
      </c>
      <c r="AO60" s="806">
        <v>-11.3</v>
      </c>
      <c r="AP60" s="817">
        <v>25180</v>
      </c>
      <c r="AQ60" s="830">
        <v>3.9</v>
      </c>
      <c r="AR60" s="840">
        <v>-15.2</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470</v>
      </c>
      <c r="AL61" s="777"/>
      <c r="AM61" s="780">
        <v>7226714</v>
      </c>
      <c r="AN61" s="793">
        <v>74732</v>
      </c>
      <c r="AO61" s="805">
        <v>1.7</v>
      </c>
      <c r="AP61" s="816">
        <v>45354</v>
      </c>
      <c r="AQ61" s="831">
        <v>0.9</v>
      </c>
      <c r="AR61" s="839">
        <v>0.8</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277</v>
      </c>
      <c r="AM62" s="781">
        <v>2616300</v>
      </c>
      <c r="AN62" s="794">
        <v>27049</v>
      </c>
      <c r="AO62" s="806">
        <v>-3.5</v>
      </c>
      <c r="AP62" s="817">
        <v>24556</v>
      </c>
      <c r="AQ62" s="830">
        <v>-0.4</v>
      </c>
      <c r="AR62" s="840">
        <v>-3.1</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n/igA2u/MyBFho3/d92VHgzkRm2dmoaHwYITAFkf7pqlf08dVGJWc76cml6V9i9WebElMYaPYBLsPk9Vrn8O8A==" saltValue="U8gitB4y3GLu2q4Z4CnuR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8" zoomScaleSheetLayoutView="55" workbookViewId="0">
      <selection activeCell="AF100" sqref="AF100"/>
    </sheetView>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107</v>
      </c>
    </row>
    <row r="120" spans="125:125" ht="13.5" hidden="1" customHeight="1"/>
    <row r="121" spans="125:125" ht="13.5" hidden="1" customHeight="1">
      <c r="DU121" s="736"/>
    </row>
  </sheetData>
  <sheetProtection algorithmName="SHA-512" hashValue="+oELVItCqQLbZI+5CxyjHz4aMfgpLeqYTNwy/RGHDbZBW8uLHGlWQepRTFV3Xafc1PqI67FycliWxly5vQsK4A==" saltValue="m1ehObK48IbtIQR2dK3Z5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9" zoomScaleSheetLayoutView="55" workbookViewId="0">
      <selection activeCell="DC97" sqref="DC97"/>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107</v>
      </c>
    </row>
  </sheetData>
  <sheetProtection algorithmName="SHA-512" hashValue="d/qUF5KxpoEZfTC3KJbLwsvZOePTubgThycgQur1Z/m3v2+U/DTWX58HkaEMDdHREv+KXkPO+ukm2cLy8mywBQ==" saltValue="vc7dnm6VtgjpCGk72SDy1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8"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5</v>
      </c>
    </row>
    <row r="46" spans="2:10" ht="29.25" customHeight="1">
      <c r="B46" s="847" t="s">
        <v>9</v>
      </c>
      <c r="C46" s="851"/>
      <c r="D46" s="851"/>
      <c r="E46" s="855" t="s">
        <v>18</v>
      </c>
      <c r="F46" s="859" t="s">
        <v>364</v>
      </c>
      <c r="G46" s="863" t="s">
        <v>327</v>
      </c>
      <c r="H46" s="863" t="s">
        <v>4</v>
      </c>
      <c r="I46" s="863" t="s">
        <v>472</v>
      </c>
      <c r="J46" s="868" t="s">
        <v>419</v>
      </c>
    </row>
    <row r="47" spans="2:10" ht="57.75" customHeight="1">
      <c r="B47" s="848"/>
      <c r="C47" s="852" t="s">
        <v>1</v>
      </c>
      <c r="D47" s="852"/>
      <c r="E47" s="856"/>
      <c r="F47" s="860">
        <v>14.05</v>
      </c>
      <c r="G47" s="864">
        <v>12.51</v>
      </c>
      <c r="H47" s="864">
        <v>13.47</v>
      </c>
      <c r="I47" s="864">
        <v>10.14</v>
      </c>
      <c r="J47" s="869">
        <v>11.78</v>
      </c>
    </row>
    <row r="48" spans="2:10" ht="57.75" customHeight="1">
      <c r="B48" s="849"/>
      <c r="C48" s="853" t="s">
        <v>11</v>
      </c>
      <c r="D48" s="853"/>
      <c r="E48" s="857"/>
      <c r="F48" s="861">
        <v>6.26</v>
      </c>
      <c r="G48" s="865">
        <v>5.62</v>
      </c>
      <c r="H48" s="865">
        <v>2.5299999999999998</v>
      </c>
      <c r="I48" s="865">
        <v>4.6399999999999997</v>
      </c>
      <c r="J48" s="870">
        <v>11.35</v>
      </c>
    </row>
    <row r="49" spans="2:10" ht="57.75" customHeight="1">
      <c r="B49" s="850"/>
      <c r="C49" s="854" t="s">
        <v>17</v>
      </c>
      <c r="D49" s="854"/>
      <c r="E49" s="858"/>
      <c r="F49" s="862" t="s">
        <v>175</v>
      </c>
      <c r="G49" s="866" t="s">
        <v>143</v>
      </c>
      <c r="H49" s="866" t="s">
        <v>324</v>
      </c>
      <c r="I49" s="866" t="s">
        <v>473</v>
      </c>
      <c r="J49" s="871">
        <v>9.16</v>
      </c>
    </row>
    <row r="50" spans="2:10"/>
  </sheetData>
  <sheetProtection algorithmName="SHA-512" hashValue="DTege1mWyVnpeCqPiDhy4ofSHSDx/4iaHvTVCQRRvYV9y3Mv9rs+CImt3JOiLhmg/Ar85Oe/wXM6sJUDBEGVSA==" saltValue="0qB41qJlfSDESVyUjgZ0i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election activeCell="H37" sqref="H37"/>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5</v>
      </c>
      <c r="K32" s="872"/>
      <c r="L32" s="872"/>
      <c r="M32" s="872"/>
      <c r="N32" s="872"/>
      <c r="O32" s="872"/>
      <c r="P32" s="872"/>
    </row>
    <row r="33" spans="1:16" ht="39" customHeight="1">
      <c r="A33" s="872"/>
      <c r="B33" s="873" t="s">
        <v>15</v>
      </c>
      <c r="C33" s="879"/>
      <c r="D33" s="879"/>
      <c r="E33" s="884" t="s">
        <v>18</v>
      </c>
      <c r="F33" s="888" t="s">
        <v>364</v>
      </c>
      <c r="G33" s="893" t="s">
        <v>327</v>
      </c>
      <c r="H33" s="893" t="s">
        <v>4</v>
      </c>
      <c r="I33" s="893" t="s">
        <v>472</v>
      </c>
      <c r="J33" s="897" t="s">
        <v>419</v>
      </c>
      <c r="K33" s="872"/>
      <c r="L33" s="872"/>
      <c r="M33" s="872"/>
      <c r="N33" s="872"/>
      <c r="O33" s="872"/>
      <c r="P33" s="872"/>
    </row>
    <row r="34" spans="1:16" ht="39" customHeight="1">
      <c r="A34" s="872"/>
      <c r="B34" s="874"/>
      <c r="C34" s="880" t="s">
        <v>401</v>
      </c>
      <c r="D34" s="880"/>
      <c r="E34" s="885"/>
      <c r="F34" s="889">
        <v>41.84</v>
      </c>
      <c r="G34" s="894">
        <v>52.31</v>
      </c>
      <c r="H34" s="894">
        <v>73.349999999999994</v>
      </c>
      <c r="I34" s="894">
        <v>110.54</v>
      </c>
      <c r="J34" s="898">
        <v>164.61</v>
      </c>
      <c r="K34" s="872"/>
      <c r="L34" s="872"/>
      <c r="M34" s="872"/>
      <c r="N34" s="872"/>
      <c r="O34" s="872"/>
      <c r="P34" s="872"/>
    </row>
    <row r="35" spans="1:16" ht="39" customHeight="1">
      <c r="A35" s="872"/>
      <c r="B35" s="875"/>
      <c r="C35" s="881" t="s">
        <v>387</v>
      </c>
      <c r="D35" s="881"/>
      <c r="E35" s="886"/>
      <c r="F35" s="890">
        <v>6.25</v>
      </c>
      <c r="G35" s="895">
        <v>5.62</v>
      </c>
      <c r="H35" s="895">
        <v>2.52</v>
      </c>
      <c r="I35" s="895">
        <v>4.6399999999999997</v>
      </c>
      <c r="J35" s="899">
        <v>11.35</v>
      </c>
      <c r="K35" s="872"/>
      <c r="L35" s="872"/>
      <c r="M35" s="872"/>
      <c r="N35" s="872"/>
      <c r="O35" s="872"/>
      <c r="P35" s="872"/>
    </row>
    <row r="36" spans="1:16" ht="39" customHeight="1">
      <c r="A36" s="872"/>
      <c r="B36" s="875"/>
      <c r="C36" s="881" t="s">
        <v>361</v>
      </c>
      <c r="D36" s="881"/>
      <c r="E36" s="886"/>
      <c r="F36" s="890">
        <v>6.87</v>
      </c>
      <c r="G36" s="895">
        <v>7.04</v>
      </c>
      <c r="H36" s="895">
        <v>8.51</v>
      </c>
      <c r="I36" s="895">
        <v>7.98</v>
      </c>
      <c r="J36" s="899">
        <v>7.86</v>
      </c>
      <c r="K36" s="872"/>
      <c r="L36" s="872"/>
      <c r="M36" s="872"/>
      <c r="N36" s="872"/>
      <c r="O36" s="872"/>
      <c r="P36" s="872"/>
    </row>
    <row r="37" spans="1:16" ht="39" customHeight="1">
      <c r="A37" s="872"/>
      <c r="B37" s="875"/>
      <c r="C37" s="881" t="s">
        <v>399</v>
      </c>
      <c r="D37" s="881"/>
      <c r="E37" s="886"/>
      <c r="F37" s="890">
        <v>6.06</v>
      </c>
      <c r="G37" s="895">
        <v>4.84</v>
      </c>
      <c r="H37" s="895">
        <v>5.87</v>
      </c>
      <c r="I37" s="895">
        <v>6.28</v>
      </c>
      <c r="J37" s="899">
        <v>6.92</v>
      </c>
      <c r="K37" s="872"/>
      <c r="L37" s="872"/>
      <c r="M37" s="872"/>
      <c r="N37" s="872"/>
      <c r="O37" s="872"/>
      <c r="P37" s="872"/>
    </row>
    <row r="38" spans="1:16" ht="39" customHeight="1">
      <c r="A38" s="872"/>
      <c r="B38" s="875"/>
      <c r="C38" s="881" t="s">
        <v>56</v>
      </c>
      <c r="D38" s="881"/>
      <c r="E38" s="886"/>
      <c r="F38" s="890">
        <v>2.78</v>
      </c>
      <c r="G38" s="895">
        <v>2.66</v>
      </c>
      <c r="H38" s="895">
        <v>2.68</v>
      </c>
      <c r="I38" s="895">
        <v>2.58</v>
      </c>
      <c r="J38" s="899">
        <v>2.59</v>
      </c>
      <c r="K38" s="872"/>
      <c r="L38" s="872"/>
      <c r="M38" s="872"/>
      <c r="N38" s="872"/>
      <c r="O38" s="872"/>
      <c r="P38" s="872"/>
    </row>
    <row r="39" spans="1:16" ht="39" customHeight="1">
      <c r="A39" s="872"/>
      <c r="B39" s="875"/>
      <c r="C39" s="881" t="s">
        <v>397</v>
      </c>
      <c r="D39" s="881"/>
      <c r="E39" s="886"/>
      <c r="F39" s="890">
        <v>0.43</v>
      </c>
      <c r="G39" s="895">
        <v>0.48</v>
      </c>
      <c r="H39" s="895">
        <v>0.36</v>
      </c>
      <c r="I39" s="895">
        <v>0.37</v>
      </c>
      <c r="J39" s="899">
        <v>0.59</v>
      </c>
      <c r="K39" s="872"/>
      <c r="L39" s="872"/>
      <c r="M39" s="872"/>
      <c r="N39" s="872"/>
      <c r="O39" s="872"/>
      <c r="P39" s="872"/>
    </row>
    <row r="40" spans="1:16" ht="39" customHeight="1">
      <c r="A40" s="872"/>
      <c r="B40" s="875"/>
      <c r="C40" s="881" t="s">
        <v>33</v>
      </c>
      <c r="D40" s="881"/>
      <c r="E40" s="886"/>
      <c r="F40" s="890">
        <v>1.69</v>
      </c>
      <c r="G40" s="895">
        <v>1.1399999999999999</v>
      </c>
      <c r="H40" s="895">
        <v>0.65</v>
      </c>
      <c r="I40" s="895">
        <v>0.44</v>
      </c>
      <c r="J40" s="899">
        <v>0.47</v>
      </c>
      <c r="K40" s="872"/>
      <c r="L40" s="872"/>
      <c r="M40" s="872"/>
      <c r="N40" s="872"/>
      <c r="O40" s="872"/>
      <c r="P40" s="872"/>
    </row>
    <row r="41" spans="1:16" ht="39" customHeight="1">
      <c r="A41" s="872"/>
      <c r="B41" s="875"/>
      <c r="C41" s="881" t="s">
        <v>371</v>
      </c>
      <c r="D41" s="881"/>
      <c r="E41" s="886"/>
      <c r="F41" s="890">
        <v>0.15</v>
      </c>
      <c r="G41" s="895">
        <v>0.17</v>
      </c>
      <c r="H41" s="895">
        <v>0.18</v>
      </c>
      <c r="I41" s="895">
        <v>0.2</v>
      </c>
      <c r="J41" s="899">
        <v>0.2</v>
      </c>
      <c r="K41" s="872"/>
      <c r="L41" s="872"/>
      <c r="M41" s="872"/>
      <c r="N41" s="872"/>
      <c r="O41" s="872"/>
      <c r="P41" s="872"/>
    </row>
    <row r="42" spans="1:16" ht="39" customHeight="1">
      <c r="A42" s="872"/>
      <c r="B42" s="876"/>
      <c r="C42" s="881" t="s">
        <v>474</v>
      </c>
      <c r="D42" s="881"/>
      <c r="E42" s="886"/>
      <c r="F42" s="890" t="s">
        <v>203</v>
      </c>
      <c r="G42" s="895" t="s">
        <v>203</v>
      </c>
      <c r="H42" s="895" t="s">
        <v>203</v>
      </c>
      <c r="I42" s="895" t="s">
        <v>203</v>
      </c>
      <c r="J42" s="899" t="s">
        <v>203</v>
      </c>
      <c r="K42" s="872"/>
      <c r="L42" s="872"/>
      <c r="M42" s="872"/>
      <c r="N42" s="872"/>
      <c r="O42" s="872"/>
      <c r="P42" s="872"/>
    </row>
    <row r="43" spans="1:16" ht="39" customHeight="1">
      <c r="A43" s="872"/>
      <c r="B43" s="877"/>
      <c r="C43" s="882" t="s">
        <v>432</v>
      </c>
      <c r="D43" s="882"/>
      <c r="E43" s="887"/>
      <c r="F43" s="891">
        <v>0.2</v>
      </c>
      <c r="G43" s="896">
        <v>0.31</v>
      </c>
      <c r="H43" s="896">
        <v>0.2</v>
      </c>
      <c r="I43" s="896">
        <v>0</v>
      </c>
      <c r="J43" s="900">
        <v>0</v>
      </c>
      <c r="K43" s="872"/>
      <c r="L43" s="872"/>
      <c r="M43" s="872"/>
      <c r="N43" s="872"/>
      <c r="O43" s="872"/>
      <c r="P43" s="872"/>
    </row>
    <row r="44" spans="1:16" ht="39" customHeight="1">
      <c r="A44" s="872"/>
      <c r="B44" s="878" t="s">
        <v>19</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9EK2SEZlcUr+FyxoDCKDks/hbd8Jbe2KFd3Gibh5N5F/XPHvzBevjrhMamAVFzxTFn6Cel5NNULp6Kz5puEvFw==" saltValue="sQyKEyILNdJITpoab27nu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election activeCell="Q61" sqref="Q61"/>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23</v>
      </c>
      <c r="P43" s="744"/>
      <c r="Q43" s="744"/>
      <c r="R43" s="744"/>
      <c r="S43" s="744"/>
      <c r="T43" s="744"/>
      <c r="U43" s="744"/>
    </row>
    <row r="44" spans="1:21" ht="30.75" customHeight="1">
      <c r="A44" s="744"/>
      <c r="B44" s="901" t="s">
        <v>27</v>
      </c>
      <c r="C44" s="914"/>
      <c r="D44" s="914"/>
      <c r="E44" s="931"/>
      <c r="F44" s="931"/>
      <c r="G44" s="931"/>
      <c r="H44" s="931"/>
      <c r="I44" s="931"/>
      <c r="J44" s="939" t="s">
        <v>18</v>
      </c>
      <c r="K44" s="946" t="s">
        <v>364</v>
      </c>
      <c r="L44" s="954" t="s">
        <v>327</v>
      </c>
      <c r="M44" s="954" t="s">
        <v>4</v>
      </c>
      <c r="N44" s="954" t="s">
        <v>472</v>
      </c>
      <c r="O44" s="962" t="s">
        <v>419</v>
      </c>
      <c r="P44" s="744"/>
      <c r="Q44" s="744"/>
      <c r="R44" s="744"/>
      <c r="S44" s="744"/>
      <c r="T44" s="744"/>
      <c r="U44" s="744"/>
    </row>
    <row r="45" spans="1:21" ht="30.75" customHeight="1">
      <c r="A45" s="744"/>
      <c r="B45" s="902" t="s">
        <v>28</v>
      </c>
      <c r="C45" s="915"/>
      <c r="D45" s="924"/>
      <c r="E45" s="932" t="s">
        <v>26</v>
      </c>
      <c r="F45" s="932"/>
      <c r="G45" s="932"/>
      <c r="H45" s="932"/>
      <c r="I45" s="932"/>
      <c r="J45" s="940"/>
      <c r="K45" s="947">
        <v>2761</v>
      </c>
      <c r="L45" s="955">
        <v>3034</v>
      </c>
      <c r="M45" s="955">
        <v>2979</v>
      </c>
      <c r="N45" s="955">
        <v>3079</v>
      </c>
      <c r="O45" s="963">
        <v>3191</v>
      </c>
      <c r="P45" s="744"/>
      <c r="Q45" s="744"/>
      <c r="R45" s="744"/>
      <c r="S45" s="744"/>
      <c r="T45" s="744"/>
      <c r="U45" s="744"/>
    </row>
    <row r="46" spans="1:21" ht="30.75" customHeight="1">
      <c r="A46" s="744"/>
      <c r="B46" s="903"/>
      <c r="C46" s="916"/>
      <c r="D46" s="925"/>
      <c r="E46" s="933" t="s">
        <v>32</v>
      </c>
      <c r="F46" s="933"/>
      <c r="G46" s="933"/>
      <c r="H46" s="933"/>
      <c r="I46" s="933"/>
      <c r="J46" s="941"/>
      <c r="K46" s="948" t="s">
        <v>203</v>
      </c>
      <c r="L46" s="956" t="s">
        <v>203</v>
      </c>
      <c r="M46" s="956" t="s">
        <v>203</v>
      </c>
      <c r="N46" s="956" t="s">
        <v>203</v>
      </c>
      <c r="O46" s="964" t="s">
        <v>203</v>
      </c>
      <c r="P46" s="744"/>
      <c r="Q46" s="744"/>
      <c r="R46" s="744"/>
      <c r="S46" s="744"/>
      <c r="T46" s="744"/>
      <c r="U46" s="744"/>
    </row>
    <row r="47" spans="1:21" ht="30.75" customHeight="1">
      <c r="A47" s="744"/>
      <c r="B47" s="903"/>
      <c r="C47" s="916"/>
      <c r="D47" s="925"/>
      <c r="E47" s="933" t="s">
        <v>36</v>
      </c>
      <c r="F47" s="933"/>
      <c r="G47" s="933"/>
      <c r="H47" s="933"/>
      <c r="I47" s="933"/>
      <c r="J47" s="941"/>
      <c r="K47" s="948" t="s">
        <v>203</v>
      </c>
      <c r="L47" s="956" t="s">
        <v>203</v>
      </c>
      <c r="M47" s="956" t="s">
        <v>203</v>
      </c>
      <c r="N47" s="956" t="s">
        <v>203</v>
      </c>
      <c r="O47" s="964" t="s">
        <v>203</v>
      </c>
      <c r="P47" s="744"/>
      <c r="Q47" s="744"/>
      <c r="R47" s="744"/>
      <c r="S47" s="744"/>
      <c r="T47" s="744"/>
      <c r="U47" s="744"/>
    </row>
    <row r="48" spans="1:21" ht="30.75" customHeight="1">
      <c r="A48" s="744"/>
      <c r="B48" s="903"/>
      <c r="C48" s="916"/>
      <c r="D48" s="925"/>
      <c r="E48" s="933" t="s">
        <v>42</v>
      </c>
      <c r="F48" s="933"/>
      <c r="G48" s="933"/>
      <c r="H48" s="933"/>
      <c r="I48" s="933"/>
      <c r="J48" s="941"/>
      <c r="K48" s="948">
        <v>1686</v>
      </c>
      <c r="L48" s="956">
        <v>1718</v>
      </c>
      <c r="M48" s="956">
        <v>1689</v>
      </c>
      <c r="N48" s="956">
        <v>1658</v>
      </c>
      <c r="O48" s="964">
        <v>1755</v>
      </c>
      <c r="P48" s="744"/>
      <c r="Q48" s="744"/>
      <c r="R48" s="744"/>
      <c r="S48" s="744"/>
      <c r="T48" s="744"/>
      <c r="U48" s="744"/>
    </row>
    <row r="49" spans="1:21" ht="30.75" customHeight="1">
      <c r="A49" s="744"/>
      <c r="B49" s="903"/>
      <c r="C49" s="916"/>
      <c r="D49" s="925"/>
      <c r="E49" s="933" t="s">
        <v>2</v>
      </c>
      <c r="F49" s="933"/>
      <c r="G49" s="933"/>
      <c r="H49" s="933"/>
      <c r="I49" s="933"/>
      <c r="J49" s="941"/>
      <c r="K49" s="948">
        <v>153</v>
      </c>
      <c r="L49" s="956">
        <v>158</v>
      </c>
      <c r="M49" s="956">
        <v>160</v>
      </c>
      <c r="N49" s="956">
        <v>161</v>
      </c>
      <c r="O49" s="964">
        <v>157</v>
      </c>
      <c r="P49" s="744"/>
      <c r="Q49" s="744"/>
      <c r="R49" s="744"/>
      <c r="S49" s="744"/>
      <c r="T49" s="744"/>
      <c r="U49" s="744"/>
    </row>
    <row r="50" spans="1:21" ht="30.75" customHeight="1">
      <c r="A50" s="744"/>
      <c r="B50" s="903"/>
      <c r="C50" s="916"/>
      <c r="D50" s="925"/>
      <c r="E50" s="933" t="s">
        <v>44</v>
      </c>
      <c r="F50" s="933"/>
      <c r="G50" s="933"/>
      <c r="H50" s="933"/>
      <c r="I50" s="933"/>
      <c r="J50" s="941"/>
      <c r="K50" s="948">
        <v>17</v>
      </c>
      <c r="L50" s="956">
        <v>17</v>
      </c>
      <c r="M50" s="956">
        <v>17</v>
      </c>
      <c r="N50" s="956">
        <v>17</v>
      </c>
      <c r="O50" s="964">
        <v>17</v>
      </c>
      <c r="P50" s="744"/>
      <c r="Q50" s="744"/>
      <c r="R50" s="744"/>
      <c r="S50" s="744"/>
      <c r="T50" s="744"/>
      <c r="U50" s="744"/>
    </row>
    <row r="51" spans="1:21" ht="30.75" customHeight="1">
      <c r="A51" s="744"/>
      <c r="B51" s="904"/>
      <c r="C51" s="917"/>
      <c r="D51" s="926"/>
      <c r="E51" s="933" t="s">
        <v>52</v>
      </c>
      <c r="F51" s="933"/>
      <c r="G51" s="933"/>
      <c r="H51" s="933"/>
      <c r="I51" s="933"/>
      <c r="J51" s="941"/>
      <c r="K51" s="948">
        <v>1</v>
      </c>
      <c r="L51" s="956">
        <v>1</v>
      </c>
      <c r="M51" s="956">
        <v>1</v>
      </c>
      <c r="N51" s="956">
        <v>0</v>
      </c>
      <c r="O51" s="964">
        <v>0</v>
      </c>
      <c r="P51" s="744"/>
      <c r="Q51" s="744"/>
      <c r="R51" s="744"/>
      <c r="S51" s="744"/>
      <c r="T51" s="744"/>
      <c r="U51" s="744"/>
    </row>
    <row r="52" spans="1:21" ht="30.75" customHeight="1">
      <c r="A52" s="744"/>
      <c r="B52" s="905" t="s">
        <v>54</v>
      </c>
      <c r="C52" s="918"/>
      <c r="D52" s="926"/>
      <c r="E52" s="933" t="s">
        <v>55</v>
      </c>
      <c r="F52" s="933"/>
      <c r="G52" s="933"/>
      <c r="H52" s="933"/>
      <c r="I52" s="933"/>
      <c r="J52" s="941"/>
      <c r="K52" s="948">
        <v>3408</v>
      </c>
      <c r="L52" s="956">
        <v>3337</v>
      </c>
      <c r="M52" s="956">
        <v>3143</v>
      </c>
      <c r="N52" s="956">
        <v>3428</v>
      </c>
      <c r="O52" s="964">
        <v>3438</v>
      </c>
      <c r="P52" s="744"/>
      <c r="Q52" s="744"/>
      <c r="R52" s="744"/>
      <c r="S52" s="744"/>
      <c r="T52" s="744"/>
      <c r="U52" s="744"/>
    </row>
    <row r="53" spans="1:21" ht="30.75" customHeight="1">
      <c r="A53" s="744"/>
      <c r="B53" s="906" t="s">
        <v>57</v>
      </c>
      <c r="C53" s="919"/>
      <c r="D53" s="927"/>
      <c r="E53" s="934" t="s">
        <v>60</v>
      </c>
      <c r="F53" s="934"/>
      <c r="G53" s="934"/>
      <c r="H53" s="934"/>
      <c r="I53" s="934"/>
      <c r="J53" s="942"/>
      <c r="K53" s="949">
        <v>1210</v>
      </c>
      <c r="L53" s="957">
        <v>1591</v>
      </c>
      <c r="M53" s="957">
        <v>1703</v>
      </c>
      <c r="N53" s="957">
        <v>1487</v>
      </c>
      <c r="O53" s="965">
        <v>1682</v>
      </c>
      <c r="P53" s="744"/>
      <c r="Q53" s="744"/>
      <c r="R53" s="744"/>
      <c r="S53" s="744"/>
      <c r="T53" s="744"/>
      <c r="U53" s="744"/>
    </row>
    <row r="54" spans="1:21" ht="24" customHeight="1">
      <c r="A54" s="744"/>
      <c r="B54" s="907" t="s">
        <v>63</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8</v>
      </c>
      <c r="C55" s="920"/>
      <c r="D55" s="920"/>
      <c r="E55" s="920"/>
      <c r="F55" s="920"/>
      <c r="G55" s="920"/>
      <c r="H55" s="920"/>
      <c r="I55" s="920"/>
      <c r="J55" s="920"/>
      <c r="K55" s="950"/>
      <c r="L55" s="950"/>
      <c r="M55" s="950"/>
      <c r="N55" s="950"/>
      <c r="O55" s="966" t="s">
        <v>475</v>
      </c>
      <c r="P55" s="744"/>
      <c r="Q55" s="744"/>
      <c r="R55" s="744"/>
      <c r="S55" s="744"/>
      <c r="T55" s="744"/>
      <c r="U55" s="744"/>
    </row>
    <row r="56" spans="1:21" ht="31.5" customHeight="1">
      <c r="A56" s="744"/>
      <c r="B56" s="909"/>
      <c r="C56" s="921"/>
      <c r="D56" s="921"/>
      <c r="E56" s="935"/>
      <c r="F56" s="935"/>
      <c r="G56" s="935"/>
      <c r="H56" s="935"/>
      <c r="I56" s="935"/>
      <c r="J56" s="943" t="s">
        <v>18</v>
      </c>
      <c r="K56" s="951" t="s">
        <v>423</v>
      </c>
      <c r="L56" s="958" t="s">
        <v>478</v>
      </c>
      <c r="M56" s="958" t="s">
        <v>479</v>
      </c>
      <c r="N56" s="958" t="s">
        <v>480</v>
      </c>
      <c r="O56" s="967" t="s">
        <v>318</v>
      </c>
      <c r="P56" s="744"/>
      <c r="Q56" s="744"/>
      <c r="R56" s="744"/>
      <c r="S56" s="744"/>
      <c r="T56" s="744"/>
      <c r="U56" s="744"/>
    </row>
    <row r="57" spans="1:21" ht="31.5" customHeight="1">
      <c r="B57" s="910" t="s">
        <v>53</v>
      </c>
      <c r="C57" s="922"/>
      <c r="D57" s="928" t="s">
        <v>69</v>
      </c>
      <c r="E57" s="936"/>
      <c r="F57" s="936"/>
      <c r="G57" s="936"/>
      <c r="H57" s="936"/>
      <c r="I57" s="936"/>
      <c r="J57" s="944"/>
      <c r="K57" s="952"/>
      <c r="L57" s="959"/>
      <c r="M57" s="959"/>
      <c r="N57" s="959"/>
      <c r="O57" s="968"/>
    </row>
    <row r="58" spans="1:21" ht="31.5" customHeight="1">
      <c r="B58" s="911"/>
      <c r="C58" s="923"/>
      <c r="D58" s="929" t="s">
        <v>71</v>
      </c>
      <c r="E58" s="937"/>
      <c r="F58" s="937"/>
      <c r="G58" s="937"/>
      <c r="H58" s="937"/>
      <c r="I58" s="937"/>
      <c r="J58" s="945"/>
      <c r="K58" s="953"/>
      <c r="L58" s="960"/>
      <c r="M58" s="960"/>
      <c r="N58" s="960"/>
      <c r="O58" s="969"/>
    </row>
    <row r="59" spans="1:21" ht="24" customHeight="1">
      <c r="B59" s="912"/>
      <c r="C59" s="912"/>
      <c r="D59" s="930" t="s">
        <v>50</v>
      </c>
      <c r="E59" s="938"/>
      <c r="F59" s="938"/>
      <c r="G59" s="938"/>
      <c r="H59" s="938"/>
      <c r="I59" s="938"/>
      <c r="J59" s="938"/>
      <c r="K59" s="938"/>
      <c r="L59" s="938"/>
      <c r="M59" s="938"/>
      <c r="N59" s="938"/>
      <c r="O59" s="938"/>
    </row>
    <row r="60" spans="1:21" ht="24" customHeight="1">
      <c r="B60" s="913"/>
      <c r="C60" s="913"/>
      <c r="D60" s="930" t="s">
        <v>43</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vOQP1wOE/92YtXxHC3kZClTVrQMPntLTUUGiZ3tpFk0XYr3kyDRlPoi9PkMgzTnz11OWdm6uk+f1JY8W1r6/+g==" saltValue="70S7e7jSEbtEiMKmkkrXV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C28" zoomScaleSheetLayoutView="100" workbookViewId="0">
      <selection activeCell="S48" sqref="S48"/>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23</v>
      </c>
    </row>
    <row r="40" spans="2:13" ht="27.75" customHeight="1">
      <c r="B40" s="901" t="s">
        <v>27</v>
      </c>
      <c r="C40" s="914"/>
      <c r="D40" s="914"/>
      <c r="E40" s="931"/>
      <c r="F40" s="931"/>
      <c r="G40" s="931"/>
      <c r="H40" s="939" t="s">
        <v>18</v>
      </c>
      <c r="I40" s="946" t="s">
        <v>364</v>
      </c>
      <c r="J40" s="954" t="s">
        <v>327</v>
      </c>
      <c r="K40" s="954" t="s">
        <v>4</v>
      </c>
      <c r="L40" s="954" t="s">
        <v>472</v>
      </c>
      <c r="M40" s="992" t="s">
        <v>419</v>
      </c>
    </row>
    <row r="41" spans="2:13" ht="27.75" customHeight="1">
      <c r="B41" s="902" t="s">
        <v>38</v>
      </c>
      <c r="C41" s="915"/>
      <c r="D41" s="924"/>
      <c r="E41" s="975" t="s">
        <v>72</v>
      </c>
      <c r="F41" s="975"/>
      <c r="G41" s="975"/>
      <c r="H41" s="981"/>
      <c r="I41" s="985">
        <v>36894</v>
      </c>
      <c r="J41" s="989">
        <v>40647</v>
      </c>
      <c r="K41" s="989">
        <v>42068</v>
      </c>
      <c r="L41" s="989">
        <v>42471</v>
      </c>
      <c r="M41" s="993">
        <v>42403</v>
      </c>
    </row>
    <row r="42" spans="2:13" ht="27.75" customHeight="1">
      <c r="B42" s="903"/>
      <c r="C42" s="916"/>
      <c r="D42" s="925"/>
      <c r="E42" s="976" t="s">
        <v>79</v>
      </c>
      <c r="F42" s="976"/>
      <c r="G42" s="976"/>
      <c r="H42" s="982"/>
      <c r="I42" s="986">
        <v>98</v>
      </c>
      <c r="J42" s="990">
        <v>78</v>
      </c>
      <c r="K42" s="990">
        <v>59</v>
      </c>
      <c r="L42" s="990">
        <v>39</v>
      </c>
      <c r="M42" s="994">
        <v>20</v>
      </c>
    </row>
    <row r="43" spans="2:13" ht="27.75" customHeight="1">
      <c r="B43" s="903"/>
      <c r="C43" s="916"/>
      <c r="D43" s="925"/>
      <c r="E43" s="976" t="s">
        <v>80</v>
      </c>
      <c r="F43" s="976"/>
      <c r="G43" s="976"/>
      <c r="H43" s="982"/>
      <c r="I43" s="986">
        <v>20113</v>
      </c>
      <c r="J43" s="990">
        <v>19805</v>
      </c>
      <c r="K43" s="990">
        <v>18866</v>
      </c>
      <c r="L43" s="990">
        <v>18528</v>
      </c>
      <c r="M43" s="994">
        <v>17127</v>
      </c>
    </row>
    <row r="44" spans="2:13" ht="27.75" customHeight="1">
      <c r="B44" s="903"/>
      <c r="C44" s="916"/>
      <c r="D44" s="925"/>
      <c r="E44" s="976" t="s">
        <v>82</v>
      </c>
      <c r="F44" s="976"/>
      <c r="G44" s="976"/>
      <c r="H44" s="982"/>
      <c r="I44" s="986">
        <v>1087</v>
      </c>
      <c r="J44" s="990">
        <v>959</v>
      </c>
      <c r="K44" s="990">
        <v>813</v>
      </c>
      <c r="L44" s="990">
        <v>684</v>
      </c>
      <c r="M44" s="994">
        <v>568</v>
      </c>
    </row>
    <row r="45" spans="2:13" ht="27.75" customHeight="1">
      <c r="B45" s="903"/>
      <c r="C45" s="916"/>
      <c r="D45" s="925"/>
      <c r="E45" s="976" t="s">
        <v>85</v>
      </c>
      <c r="F45" s="976"/>
      <c r="G45" s="976"/>
      <c r="H45" s="982"/>
      <c r="I45" s="986">
        <v>3309</v>
      </c>
      <c r="J45" s="990">
        <v>3053</v>
      </c>
      <c r="K45" s="990">
        <v>2908</v>
      </c>
      <c r="L45" s="990">
        <v>2692</v>
      </c>
      <c r="M45" s="994">
        <v>2277</v>
      </c>
    </row>
    <row r="46" spans="2:13" ht="27.75" customHeight="1">
      <c r="B46" s="903"/>
      <c r="C46" s="916"/>
      <c r="D46" s="926"/>
      <c r="E46" s="976" t="s">
        <v>83</v>
      </c>
      <c r="F46" s="976"/>
      <c r="G46" s="976"/>
      <c r="H46" s="982"/>
      <c r="I46" s="986">
        <v>1124</v>
      </c>
      <c r="J46" s="990">
        <v>591</v>
      </c>
      <c r="K46" s="990">
        <v>371</v>
      </c>
      <c r="L46" s="990">
        <v>377</v>
      </c>
      <c r="M46" s="994">
        <v>379</v>
      </c>
    </row>
    <row r="47" spans="2:13" ht="27.75" customHeight="1">
      <c r="B47" s="903"/>
      <c r="C47" s="916"/>
      <c r="D47" s="973"/>
      <c r="E47" s="977" t="s">
        <v>87</v>
      </c>
      <c r="F47" s="980"/>
      <c r="G47" s="980"/>
      <c r="H47" s="983"/>
      <c r="I47" s="986" t="s">
        <v>203</v>
      </c>
      <c r="J47" s="990" t="s">
        <v>203</v>
      </c>
      <c r="K47" s="990" t="s">
        <v>203</v>
      </c>
      <c r="L47" s="990" t="s">
        <v>203</v>
      </c>
      <c r="M47" s="994" t="s">
        <v>203</v>
      </c>
    </row>
    <row r="48" spans="2:13" ht="27.75" customHeight="1">
      <c r="B48" s="903"/>
      <c r="C48" s="916"/>
      <c r="D48" s="925"/>
      <c r="E48" s="976" t="s">
        <v>91</v>
      </c>
      <c r="F48" s="976"/>
      <c r="G48" s="976"/>
      <c r="H48" s="982"/>
      <c r="I48" s="986" t="s">
        <v>203</v>
      </c>
      <c r="J48" s="990" t="s">
        <v>203</v>
      </c>
      <c r="K48" s="990" t="s">
        <v>203</v>
      </c>
      <c r="L48" s="990" t="s">
        <v>203</v>
      </c>
      <c r="M48" s="994" t="s">
        <v>203</v>
      </c>
    </row>
    <row r="49" spans="2:13" ht="27.75" customHeight="1">
      <c r="B49" s="904"/>
      <c r="C49" s="917"/>
      <c r="D49" s="925"/>
      <c r="E49" s="976" t="s">
        <v>98</v>
      </c>
      <c r="F49" s="976"/>
      <c r="G49" s="976"/>
      <c r="H49" s="982"/>
      <c r="I49" s="986" t="s">
        <v>203</v>
      </c>
      <c r="J49" s="990" t="s">
        <v>203</v>
      </c>
      <c r="K49" s="990" t="s">
        <v>203</v>
      </c>
      <c r="L49" s="990" t="s">
        <v>203</v>
      </c>
      <c r="M49" s="994" t="s">
        <v>203</v>
      </c>
    </row>
    <row r="50" spans="2:13" ht="27.75" customHeight="1">
      <c r="B50" s="970" t="s">
        <v>99</v>
      </c>
      <c r="C50" s="972"/>
      <c r="D50" s="974"/>
      <c r="E50" s="976" t="s">
        <v>101</v>
      </c>
      <c r="F50" s="976"/>
      <c r="G50" s="976"/>
      <c r="H50" s="982"/>
      <c r="I50" s="986">
        <v>9681</v>
      </c>
      <c r="J50" s="990">
        <v>9902</v>
      </c>
      <c r="K50" s="990">
        <v>13265</v>
      </c>
      <c r="L50" s="990">
        <v>14541</v>
      </c>
      <c r="M50" s="994">
        <v>19193</v>
      </c>
    </row>
    <row r="51" spans="2:13" ht="27.75" customHeight="1">
      <c r="B51" s="903"/>
      <c r="C51" s="916"/>
      <c r="D51" s="925"/>
      <c r="E51" s="976" t="s">
        <v>104</v>
      </c>
      <c r="F51" s="976"/>
      <c r="G51" s="976"/>
      <c r="H51" s="982"/>
      <c r="I51" s="986">
        <v>9873</v>
      </c>
      <c r="J51" s="990">
        <v>10948</v>
      </c>
      <c r="K51" s="990">
        <v>9728</v>
      </c>
      <c r="L51" s="990">
        <v>11127</v>
      </c>
      <c r="M51" s="994">
        <v>12355</v>
      </c>
    </row>
    <row r="52" spans="2:13" ht="27.75" customHeight="1">
      <c r="B52" s="904"/>
      <c r="C52" s="917"/>
      <c r="D52" s="925"/>
      <c r="E52" s="976" t="s">
        <v>47</v>
      </c>
      <c r="F52" s="976"/>
      <c r="G52" s="976"/>
      <c r="H52" s="982"/>
      <c r="I52" s="986">
        <v>33084</v>
      </c>
      <c r="J52" s="990">
        <v>33379</v>
      </c>
      <c r="K52" s="990">
        <v>33072</v>
      </c>
      <c r="L52" s="990">
        <v>32702</v>
      </c>
      <c r="M52" s="994">
        <v>32068</v>
      </c>
    </row>
    <row r="53" spans="2:13" ht="27.75" customHeight="1">
      <c r="B53" s="906" t="s">
        <v>57</v>
      </c>
      <c r="C53" s="919"/>
      <c r="D53" s="927"/>
      <c r="E53" s="978" t="s">
        <v>106</v>
      </c>
      <c r="F53" s="978"/>
      <c r="G53" s="978"/>
      <c r="H53" s="984"/>
      <c r="I53" s="987">
        <v>9985</v>
      </c>
      <c r="J53" s="991">
        <v>10905</v>
      </c>
      <c r="K53" s="991">
        <v>9021</v>
      </c>
      <c r="L53" s="991">
        <v>6421</v>
      </c>
      <c r="M53" s="995">
        <v>-841</v>
      </c>
    </row>
    <row r="54" spans="2:13" ht="27.75" customHeight="1">
      <c r="B54" s="971" t="s">
        <v>0</v>
      </c>
      <c r="C54" s="878"/>
      <c r="D54" s="878"/>
      <c r="E54" s="979"/>
      <c r="F54" s="979"/>
      <c r="G54" s="979"/>
      <c r="H54" s="979"/>
      <c r="I54" s="988"/>
      <c r="J54" s="988"/>
      <c r="K54" s="988"/>
      <c r="L54" s="988"/>
      <c r="M54" s="988"/>
    </row>
    <row r="55" spans="2:13"/>
  </sheetData>
  <sheetProtection algorithmName="SHA-512" hashValue="/OYXdbU5xcVcwNHyYVzbkq74XFbXKY+5rClE41zrAHnDPluYwHxlpEP2k2+LJeTyyrs8rjMSmAZ7HQHHeE9Rug==" saltValue="4SskZRrkVX+fS9/1MfqUp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F64" sqref="F64"/>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102</v>
      </c>
    </row>
    <row r="54" spans="2:8" ht="29.25" customHeight="1">
      <c r="B54" s="996" t="s">
        <v>9</v>
      </c>
      <c r="C54" s="1002"/>
      <c r="D54" s="1002"/>
      <c r="E54" s="1011" t="s">
        <v>18</v>
      </c>
      <c r="F54" s="1018" t="s">
        <v>4</v>
      </c>
      <c r="G54" s="1018" t="s">
        <v>472</v>
      </c>
      <c r="H54" s="1026" t="s">
        <v>419</v>
      </c>
    </row>
    <row r="55" spans="2:8" ht="52.5" customHeight="1">
      <c r="B55" s="997"/>
      <c r="C55" s="1003" t="s">
        <v>111</v>
      </c>
      <c r="D55" s="1003"/>
      <c r="E55" s="1012"/>
      <c r="F55" s="1019">
        <v>2685</v>
      </c>
      <c r="G55" s="1019">
        <v>2084</v>
      </c>
      <c r="H55" s="1027">
        <v>2562</v>
      </c>
    </row>
    <row r="56" spans="2:8" ht="52.5" customHeight="1">
      <c r="B56" s="998"/>
      <c r="C56" s="1004" t="s">
        <v>114</v>
      </c>
      <c r="D56" s="1004"/>
      <c r="E56" s="1013"/>
      <c r="F56" s="1020">
        <v>1061</v>
      </c>
      <c r="G56" s="1020">
        <v>762</v>
      </c>
      <c r="H56" s="1028">
        <v>762</v>
      </c>
    </row>
    <row r="57" spans="2:8" ht="53.25" customHeight="1">
      <c r="B57" s="998"/>
      <c r="C57" s="1005" t="s">
        <v>76</v>
      </c>
      <c r="D57" s="1005"/>
      <c r="E57" s="1014"/>
      <c r="F57" s="1021">
        <v>8187</v>
      </c>
      <c r="G57" s="1021">
        <v>10245</v>
      </c>
      <c r="H57" s="1029">
        <v>14278</v>
      </c>
    </row>
    <row r="58" spans="2:8" ht="45.75" customHeight="1">
      <c r="B58" s="999"/>
      <c r="C58" s="1006" t="s">
        <v>483</v>
      </c>
      <c r="D58" s="1009"/>
      <c r="E58" s="1015"/>
      <c r="F58" s="1022">
        <v>5160</v>
      </c>
      <c r="G58" s="1022">
        <v>7219</v>
      </c>
      <c r="H58" s="1030">
        <v>11397</v>
      </c>
    </row>
    <row r="59" spans="2:8" ht="45.75" customHeight="1">
      <c r="B59" s="999"/>
      <c r="C59" s="1006" t="s">
        <v>49</v>
      </c>
      <c r="D59" s="1009"/>
      <c r="E59" s="1015"/>
      <c r="F59" s="1022">
        <v>1725</v>
      </c>
      <c r="G59" s="1022">
        <v>1727</v>
      </c>
      <c r="H59" s="1030">
        <v>1729</v>
      </c>
    </row>
    <row r="60" spans="2:8" ht="45.75" customHeight="1">
      <c r="B60" s="999"/>
      <c r="C60" s="1006" t="s">
        <v>352</v>
      </c>
      <c r="D60" s="1009"/>
      <c r="E60" s="1015"/>
      <c r="F60" s="1022">
        <v>674</v>
      </c>
      <c r="G60" s="1022">
        <v>674</v>
      </c>
      <c r="H60" s="1030">
        <v>674</v>
      </c>
    </row>
    <row r="61" spans="2:8" ht="45.75" customHeight="1">
      <c r="B61" s="999"/>
      <c r="C61" s="1006" t="s">
        <v>268</v>
      </c>
      <c r="D61" s="1009"/>
      <c r="E61" s="1015"/>
      <c r="F61" s="1022">
        <v>360</v>
      </c>
      <c r="G61" s="1022">
        <v>356</v>
      </c>
      <c r="H61" s="1030">
        <v>413</v>
      </c>
    </row>
    <row r="62" spans="2:8" ht="45.75" customHeight="1">
      <c r="B62" s="1000"/>
      <c r="C62" s="1007" t="s">
        <v>117</v>
      </c>
      <c r="D62" s="1010"/>
      <c r="E62" s="1016"/>
      <c r="F62" s="1023">
        <v>37</v>
      </c>
      <c r="G62" s="1023">
        <v>36</v>
      </c>
      <c r="H62" s="1031">
        <v>35</v>
      </c>
    </row>
    <row r="63" spans="2:8" ht="52.5" customHeight="1">
      <c r="B63" s="1001"/>
      <c r="C63" s="1008" t="s">
        <v>118</v>
      </c>
      <c r="D63" s="1008"/>
      <c r="E63" s="1017"/>
      <c r="F63" s="1024">
        <v>11933</v>
      </c>
      <c r="G63" s="1024">
        <v>13091</v>
      </c>
      <c r="H63" s="1032">
        <v>17601</v>
      </c>
    </row>
    <row r="64" spans="2:8"/>
  </sheetData>
  <sheetProtection algorithmName="SHA-512" hashValue="EJry6+s5A2MH6fNSIKUJFNYD6TROVJb0NMRCvcuAWj50mP1LbK8573A++t3iBHF4SoLAdChztV8haz11SlFDxg==" saltValue="InETcR4dAzLjWc6jCLhc5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90</v>
      </c>
      <c r="E2" s="804"/>
      <c r="F2" s="1048" t="s">
        <v>471</v>
      </c>
      <c r="G2" s="828"/>
      <c r="H2" s="838"/>
    </row>
    <row r="3" spans="1:8">
      <c r="A3" s="792" t="s">
        <v>235</v>
      </c>
      <c r="B3" s="777"/>
      <c r="C3" s="1041"/>
      <c r="D3" s="1044">
        <v>76861</v>
      </c>
      <c r="E3" s="1046"/>
      <c r="F3" s="1049">
        <v>47820</v>
      </c>
      <c r="G3" s="1051"/>
      <c r="H3" s="1054"/>
    </row>
    <row r="4" spans="1:8">
      <c r="A4" s="764"/>
      <c r="B4" s="776"/>
      <c r="C4" s="1042"/>
      <c r="D4" s="1045">
        <v>25136</v>
      </c>
      <c r="E4" s="1047"/>
      <c r="F4" s="1050">
        <v>25855</v>
      </c>
      <c r="G4" s="1052"/>
      <c r="H4" s="1055"/>
    </row>
    <row r="5" spans="1:8">
      <c r="A5" s="792" t="s">
        <v>448</v>
      </c>
      <c r="B5" s="777"/>
      <c r="C5" s="1041"/>
      <c r="D5" s="1044">
        <v>108626</v>
      </c>
      <c r="E5" s="1046"/>
      <c r="F5" s="1049">
        <v>41934</v>
      </c>
      <c r="G5" s="1051"/>
      <c r="H5" s="1054"/>
    </row>
    <row r="6" spans="1:8">
      <c r="A6" s="764"/>
      <c r="B6" s="776"/>
      <c r="C6" s="1042"/>
      <c r="D6" s="1045">
        <v>36264</v>
      </c>
      <c r="E6" s="1047"/>
      <c r="F6" s="1050">
        <v>23352</v>
      </c>
      <c r="G6" s="1052"/>
      <c r="H6" s="1055"/>
    </row>
    <row r="7" spans="1:8">
      <c r="A7" s="792" t="s">
        <v>466</v>
      </c>
      <c r="B7" s="777"/>
      <c r="C7" s="1041"/>
      <c r="D7" s="1044">
        <v>85962</v>
      </c>
      <c r="E7" s="1046"/>
      <c r="F7" s="1049">
        <v>45588</v>
      </c>
      <c r="G7" s="1051"/>
      <c r="H7" s="1054"/>
    </row>
    <row r="8" spans="1:8">
      <c r="A8" s="764"/>
      <c r="B8" s="776"/>
      <c r="C8" s="1042"/>
      <c r="D8" s="1045">
        <v>39942</v>
      </c>
      <c r="E8" s="1047"/>
      <c r="F8" s="1050">
        <v>24150</v>
      </c>
      <c r="G8" s="1052"/>
      <c r="H8" s="1055"/>
    </row>
    <row r="9" spans="1:8">
      <c r="A9" s="792" t="s">
        <v>417</v>
      </c>
      <c r="B9" s="777"/>
      <c r="C9" s="1041"/>
      <c r="D9" s="1044">
        <v>53341</v>
      </c>
      <c r="E9" s="1046"/>
      <c r="F9" s="1049">
        <v>45483</v>
      </c>
      <c r="G9" s="1051"/>
      <c r="H9" s="1054"/>
    </row>
    <row r="10" spans="1:8">
      <c r="A10" s="764"/>
      <c r="B10" s="776"/>
      <c r="C10" s="1042"/>
      <c r="D10" s="1045">
        <v>17968</v>
      </c>
      <c r="E10" s="1047"/>
      <c r="F10" s="1050">
        <v>24241</v>
      </c>
      <c r="G10" s="1052"/>
      <c r="H10" s="1055"/>
    </row>
    <row r="11" spans="1:8">
      <c r="A11" s="792" t="s">
        <v>469</v>
      </c>
      <c r="B11" s="777"/>
      <c r="C11" s="1041"/>
      <c r="D11" s="1044">
        <v>48868</v>
      </c>
      <c r="E11" s="1046"/>
      <c r="F11" s="1049">
        <v>45945</v>
      </c>
      <c r="G11" s="1051"/>
      <c r="H11" s="1054"/>
    </row>
    <row r="12" spans="1:8">
      <c r="A12" s="764"/>
      <c r="B12" s="776"/>
      <c r="C12" s="1043"/>
      <c r="D12" s="1045">
        <v>15933</v>
      </c>
      <c r="E12" s="1047"/>
      <c r="F12" s="1050">
        <v>25180</v>
      </c>
      <c r="G12" s="1052"/>
      <c r="H12" s="1055"/>
    </row>
    <row r="13" spans="1:8">
      <c r="A13" s="792"/>
      <c r="B13" s="777"/>
      <c r="C13" s="1041"/>
      <c r="D13" s="1044">
        <v>74732</v>
      </c>
      <c r="E13" s="1046"/>
      <c r="F13" s="1049">
        <v>45354</v>
      </c>
      <c r="G13" s="1053"/>
      <c r="H13" s="1054"/>
    </row>
    <row r="14" spans="1:8">
      <c r="A14" s="764"/>
      <c r="B14" s="776"/>
      <c r="C14" s="1042"/>
      <c r="D14" s="1045">
        <v>27049</v>
      </c>
      <c r="E14" s="1047"/>
      <c r="F14" s="1050">
        <v>24556</v>
      </c>
      <c r="G14" s="1052"/>
      <c r="H14" s="1055"/>
    </row>
    <row r="17" spans="1:11">
      <c r="A17" s="1033" t="s">
        <v>24</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96</v>
      </c>
      <c r="B19" s="1034">
        <f>ROUND(VALUE(SUBSTITUTE(実質収支比率等に係る経年分析!F$48,"▲","-")),2)</f>
        <v>6.26</v>
      </c>
      <c r="C19" s="1034">
        <f>ROUND(VALUE(SUBSTITUTE(実質収支比率等に係る経年分析!G$48,"▲","-")),2)</f>
        <v>5.62</v>
      </c>
      <c r="D19" s="1034">
        <f>ROUND(VALUE(SUBSTITUTE(実質収支比率等に係る経年分析!H$48,"▲","-")),2)</f>
        <v>2.5299999999999998</v>
      </c>
      <c r="E19" s="1034">
        <f>ROUND(VALUE(SUBSTITUTE(実質収支比率等に係る経年分析!I$48,"▲","-")),2)</f>
        <v>4.6399999999999997</v>
      </c>
      <c r="F19" s="1034">
        <f>ROUND(VALUE(SUBSTITUTE(実質収支比率等に係る経年分析!J$48,"▲","-")),2)</f>
        <v>11.35</v>
      </c>
    </row>
    <row r="20" spans="1:11">
      <c r="A20" s="1034" t="s">
        <v>37</v>
      </c>
      <c r="B20" s="1034">
        <f>ROUND(VALUE(SUBSTITUTE(実質収支比率等に係る経年分析!F$47,"▲","-")),2)</f>
        <v>14.05</v>
      </c>
      <c r="C20" s="1034">
        <f>ROUND(VALUE(SUBSTITUTE(実質収支比率等に係る経年分析!G$47,"▲","-")),2)</f>
        <v>12.51</v>
      </c>
      <c r="D20" s="1034">
        <f>ROUND(VALUE(SUBSTITUTE(実質収支比率等に係る経年分析!H$47,"▲","-")),2)</f>
        <v>13.47</v>
      </c>
      <c r="E20" s="1034">
        <f>ROUND(VALUE(SUBSTITUTE(実質収支比率等に係る経年分析!I$47,"▲","-")),2)</f>
        <v>10.14</v>
      </c>
      <c r="F20" s="1034">
        <f>ROUND(VALUE(SUBSTITUTE(実質収支比率等に係る経年分析!J$47,"▲","-")),2)</f>
        <v>11.78</v>
      </c>
    </row>
    <row r="21" spans="1:11">
      <c r="A21" s="1034" t="s">
        <v>122</v>
      </c>
      <c r="B21" s="1034">
        <f>IF(ISNUMBER(VALUE(SUBSTITUTE(実質収支比率等に係る経年分析!F$49,"▲","-"))),ROUND(VALUE(SUBSTITUTE(実質収支比率等に係る経年分析!F$49,"▲","-")),2),NA())</f>
        <v>-2.42</v>
      </c>
      <c r="C21" s="1034">
        <f>IF(ISNUMBER(VALUE(SUBSTITUTE(実質収支比率等に係る経年分析!G$49,"▲","-"))),ROUND(VALUE(SUBSTITUTE(実質収支比率等に係る経年分析!G$49,"▲","-")),2),NA())</f>
        <v>-2.02</v>
      </c>
      <c r="D21" s="1034">
        <f>IF(ISNUMBER(VALUE(SUBSTITUTE(実質収支比率等に係る経年分析!H$49,"▲","-"))),ROUND(VALUE(SUBSTITUTE(実質収支比率等に係る経年分析!H$49,"▲","-")),2),NA())</f>
        <v>-1.72</v>
      </c>
      <c r="E21" s="1034">
        <f>IF(ISNUMBER(VALUE(SUBSTITUTE(実質収支比率等に係る経年分析!I$49,"▲","-"))),ROUND(VALUE(SUBSTITUTE(実質収支比率等に係る経年分析!I$49,"▲","-")),2),NA())</f>
        <v>-0.73</v>
      </c>
      <c r="F21" s="1034">
        <f>IF(ISNUMBER(VALUE(SUBSTITUTE(実質収支比率等に係る経年分析!J$49,"▲","-"))),ROUND(VALUE(SUBSTITUTE(実質収支比率等に係る経年分析!J$49,"▲","-")),2),NA())</f>
        <v>9.16</v>
      </c>
    </row>
    <row r="24" spans="1:11">
      <c r="A24" s="1033" t="s">
        <v>109</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123</v>
      </c>
      <c r="C26" s="1035" t="s">
        <v>74</v>
      </c>
      <c r="D26" s="1035" t="s">
        <v>123</v>
      </c>
      <c r="E26" s="1035" t="s">
        <v>74</v>
      </c>
      <c r="F26" s="1035" t="s">
        <v>123</v>
      </c>
      <c r="G26" s="1035" t="s">
        <v>74</v>
      </c>
      <c r="H26" s="1035" t="s">
        <v>123</v>
      </c>
      <c r="I26" s="1035" t="s">
        <v>74</v>
      </c>
      <c r="J26" s="1035" t="s">
        <v>123</v>
      </c>
      <c r="K26" s="1035" t="s">
        <v>74</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0.2</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0.31</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0.2</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大村市農業集落排水事業会計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0.15</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0.17</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0.18</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0.2</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0.2</v>
      </c>
    </row>
    <row r="30" spans="1:11">
      <c r="A30" s="1035" t="str">
        <f>IF('連結実質赤字比率に係る赤字・黒字の構成分析'!C$40="",NA(),'連結実質赤字比率に係る赤字・黒字の構成分析'!C$40)</f>
        <v>大村市国民健康保険事業特別会計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1.69</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1.1399999999999999</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0.65</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0.44</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0.47</v>
      </c>
    </row>
    <row r="31" spans="1:11">
      <c r="A31" s="1035" t="str">
        <f>IF('連結実質赤字比率に係る赤字・黒字の構成分析'!C$39="",NA(),'連結実質赤字比率に係る赤字・黒字の構成分析'!C$39)</f>
        <v>大村市介護保険事業特別会計（保険事業勘定）</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0.43</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0.48</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0.36</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0.37</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0.59</v>
      </c>
    </row>
    <row r="32" spans="1:11">
      <c r="A32" s="1035" t="str">
        <f>IF('連結実質赤字比率に係る赤字・黒字の構成分析'!C$38="",NA(),'連結実質赤字比率に係る赤字・黒字の構成分析'!C$38)</f>
        <v>大村市工業用水道事業会計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2.78</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2.66</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2.68</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2.58</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2.59</v>
      </c>
    </row>
    <row r="33" spans="1:16">
      <c r="A33" s="1035" t="str">
        <f>IF('連結実質赤字比率に係る赤字・黒字の構成分析'!C$37="",NA(),'連結実質赤字比率に係る赤字・黒字の構成分析'!C$37)</f>
        <v>大村市水道事業会計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6.06</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4.84</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5.87</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6.28</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6.92</v>
      </c>
    </row>
    <row r="34" spans="1:16">
      <c r="A34" s="1035" t="str">
        <f>IF('連結実質赤字比率に係る赤字・黒字の構成分析'!C$36="",NA(),'連結実質赤字比率に係る赤字・黒字の構成分析'!C$36)</f>
        <v>大村市下水道事業会計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6.87</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7.04</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8.51</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7.98</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7.86</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6.25</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5.62</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2.52</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4.6399999999999997</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11.35</v>
      </c>
    </row>
    <row r="36" spans="1:16">
      <c r="A36" s="1035" t="str">
        <f>IF('連結実質赤字比率に係る赤字・黒字の構成分析'!C$34="",NA(),'連結実質赤字比率に係る赤字・黒字の構成分析'!C$34)</f>
        <v>大村市モーターボート競走事業会計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41.84</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52.31</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73.349999999999994</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110.54</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164.61</v>
      </c>
    </row>
    <row r="39" spans="1:16">
      <c r="A39" s="1033" t="s">
        <v>14</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125</v>
      </c>
      <c r="C41" s="1036"/>
      <c r="D41" s="1036" t="s">
        <v>126</v>
      </c>
      <c r="E41" s="1036" t="s">
        <v>125</v>
      </c>
      <c r="F41" s="1036"/>
      <c r="G41" s="1036" t="s">
        <v>126</v>
      </c>
      <c r="H41" s="1036" t="s">
        <v>125</v>
      </c>
      <c r="I41" s="1036"/>
      <c r="J41" s="1036" t="s">
        <v>126</v>
      </c>
      <c r="K41" s="1036" t="s">
        <v>125</v>
      </c>
      <c r="L41" s="1036"/>
      <c r="M41" s="1036" t="s">
        <v>126</v>
      </c>
      <c r="N41" s="1036" t="s">
        <v>125</v>
      </c>
      <c r="O41" s="1036"/>
      <c r="P41" s="1036" t="s">
        <v>126</v>
      </c>
    </row>
    <row r="42" spans="1:16">
      <c r="A42" s="1036" t="s">
        <v>129</v>
      </c>
      <c r="B42" s="1036"/>
      <c r="C42" s="1036"/>
      <c r="D42" s="1036">
        <f>'実質公債費比率（分子）の構造'!K$52</f>
        <v>3408</v>
      </c>
      <c r="E42" s="1036"/>
      <c r="F42" s="1036"/>
      <c r="G42" s="1036">
        <f>'実質公債費比率（分子）の構造'!L$52</f>
        <v>3337</v>
      </c>
      <c r="H42" s="1036"/>
      <c r="I42" s="1036"/>
      <c r="J42" s="1036">
        <f>'実質公債費比率（分子）の構造'!M$52</f>
        <v>3143</v>
      </c>
      <c r="K42" s="1036"/>
      <c r="L42" s="1036"/>
      <c r="M42" s="1036">
        <f>'実質公債費比率（分子）の構造'!N$52</f>
        <v>3428</v>
      </c>
      <c r="N42" s="1036"/>
      <c r="O42" s="1036"/>
      <c r="P42" s="1036">
        <f>'実質公債費比率（分子）の構造'!O$52</f>
        <v>3438</v>
      </c>
    </row>
    <row r="43" spans="1:16">
      <c r="A43" s="1036" t="s">
        <v>52</v>
      </c>
      <c r="B43" s="1036">
        <f>'実質公債費比率（分子）の構造'!K$51</f>
        <v>1</v>
      </c>
      <c r="C43" s="1036"/>
      <c r="D43" s="1036"/>
      <c r="E43" s="1036">
        <f>'実質公債費比率（分子）の構造'!L$51</f>
        <v>1</v>
      </c>
      <c r="F43" s="1036"/>
      <c r="G43" s="1036"/>
      <c r="H43" s="1036">
        <f>'実質公債費比率（分子）の構造'!M$51</f>
        <v>1</v>
      </c>
      <c r="I43" s="1036"/>
      <c r="J43" s="1036"/>
      <c r="K43" s="1036">
        <f>'実質公債費比率（分子）の構造'!N$51</f>
        <v>0</v>
      </c>
      <c r="L43" s="1036"/>
      <c r="M43" s="1036"/>
      <c r="N43" s="1036">
        <f>'実質公債費比率（分子）の構造'!O$51</f>
        <v>0</v>
      </c>
      <c r="O43" s="1036"/>
      <c r="P43" s="1036"/>
    </row>
    <row r="44" spans="1:16">
      <c r="A44" s="1036" t="s">
        <v>44</v>
      </c>
      <c r="B44" s="1036">
        <f>'実質公債費比率（分子）の構造'!K$50</f>
        <v>17</v>
      </c>
      <c r="C44" s="1036"/>
      <c r="D44" s="1036"/>
      <c r="E44" s="1036">
        <f>'実質公債費比率（分子）の構造'!L$50</f>
        <v>17</v>
      </c>
      <c r="F44" s="1036"/>
      <c r="G44" s="1036"/>
      <c r="H44" s="1036">
        <f>'実質公債費比率（分子）の構造'!M$50</f>
        <v>17</v>
      </c>
      <c r="I44" s="1036"/>
      <c r="J44" s="1036"/>
      <c r="K44" s="1036">
        <f>'実質公債費比率（分子）の構造'!N$50</f>
        <v>17</v>
      </c>
      <c r="L44" s="1036"/>
      <c r="M44" s="1036"/>
      <c r="N44" s="1036">
        <f>'実質公債費比率（分子）の構造'!O$50</f>
        <v>17</v>
      </c>
      <c r="O44" s="1036"/>
      <c r="P44" s="1036"/>
    </row>
    <row r="45" spans="1:16">
      <c r="A45" s="1036" t="s">
        <v>2</v>
      </c>
      <c r="B45" s="1036">
        <f>'実質公債費比率（分子）の構造'!K$49</f>
        <v>153</v>
      </c>
      <c r="C45" s="1036"/>
      <c r="D45" s="1036"/>
      <c r="E45" s="1036">
        <f>'実質公債費比率（分子）の構造'!L$49</f>
        <v>158</v>
      </c>
      <c r="F45" s="1036"/>
      <c r="G45" s="1036"/>
      <c r="H45" s="1036">
        <f>'実質公債費比率（分子）の構造'!M$49</f>
        <v>160</v>
      </c>
      <c r="I45" s="1036"/>
      <c r="J45" s="1036"/>
      <c r="K45" s="1036">
        <f>'実質公債費比率（分子）の構造'!N$49</f>
        <v>161</v>
      </c>
      <c r="L45" s="1036"/>
      <c r="M45" s="1036"/>
      <c r="N45" s="1036">
        <f>'実質公債費比率（分子）の構造'!O$49</f>
        <v>157</v>
      </c>
      <c r="O45" s="1036"/>
      <c r="P45" s="1036"/>
    </row>
    <row r="46" spans="1:16">
      <c r="A46" s="1036" t="s">
        <v>42</v>
      </c>
      <c r="B46" s="1036">
        <f>'実質公債費比率（分子）の構造'!K$48</f>
        <v>1686</v>
      </c>
      <c r="C46" s="1036"/>
      <c r="D46" s="1036"/>
      <c r="E46" s="1036">
        <f>'実質公債費比率（分子）の構造'!L$48</f>
        <v>1718</v>
      </c>
      <c r="F46" s="1036"/>
      <c r="G46" s="1036"/>
      <c r="H46" s="1036">
        <f>'実質公債費比率（分子）の構造'!M$48</f>
        <v>1689</v>
      </c>
      <c r="I46" s="1036"/>
      <c r="J46" s="1036"/>
      <c r="K46" s="1036">
        <f>'実質公債費比率（分子）の構造'!N$48</f>
        <v>1658</v>
      </c>
      <c r="L46" s="1036"/>
      <c r="M46" s="1036"/>
      <c r="N46" s="1036">
        <f>'実質公債費比率（分子）の構造'!O$48</f>
        <v>1755</v>
      </c>
      <c r="O46" s="1036"/>
      <c r="P46" s="1036"/>
    </row>
    <row r="47" spans="1:16">
      <c r="A47" s="1036" t="s">
        <v>36</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30</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26</v>
      </c>
      <c r="B49" s="1036">
        <f>'実質公債費比率（分子）の構造'!K$45</f>
        <v>2761</v>
      </c>
      <c r="C49" s="1036"/>
      <c r="D49" s="1036"/>
      <c r="E49" s="1036">
        <f>'実質公債費比率（分子）の構造'!L$45</f>
        <v>3034</v>
      </c>
      <c r="F49" s="1036"/>
      <c r="G49" s="1036"/>
      <c r="H49" s="1036">
        <f>'実質公債費比率（分子）の構造'!M$45</f>
        <v>2979</v>
      </c>
      <c r="I49" s="1036"/>
      <c r="J49" s="1036"/>
      <c r="K49" s="1036">
        <f>'実質公債費比率（分子）の構造'!N$45</f>
        <v>3079</v>
      </c>
      <c r="L49" s="1036"/>
      <c r="M49" s="1036"/>
      <c r="N49" s="1036">
        <f>'実質公債費比率（分子）の構造'!O$45</f>
        <v>3191</v>
      </c>
      <c r="O49" s="1036"/>
      <c r="P49" s="1036"/>
    </row>
    <row r="50" spans="1:16">
      <c r="A50" s="1036" t="s">
        <v>60</v>
      </c>
      <c r="B50" s="1036" t="e">
        <f>NA()</f>
        <v>#N/A</v>
      </c>
      <c r="C50" s="1036">
        <f>IF(ISNUMBER('実質公債費比率（分子）の構造'!K$53),'実質公債費比率（分子）の構造'!K$53,NA())</f>
        <v>1210</v>
      </c>
      <c r="D50" s="1036" t="e">
        <f>NA()</f>
        <v>#N/A</v>
      </c>
      <c r="E50" s="1036" t="e">
        <f>NA()</f>
        <v>#N/A</v>
      </c>
      <c r="F50" s="1036">
        <f>IF(ISNUMBER('実質公債費比率（分子）の構造'!L$53),'実質公債費比率（分子）の構造'!L$53,NA())</f>
        <v>1591</v>
      </c>
      <c r="G50" s="1036" t="e">
        <f>NA()</f>
        <v>#N/A</v>
      </c>
      <c r="H50" s="1036" t="e">
        <f>NA()</f>
        <v>#N/A</v>
      </c>
      <c r="I50" s="1036">
        <f>IF(ISNUMBER('実質公債費比率（分子）の構造'!M$53),'実質公債費比率（分子）の構造'!M$53,NA())</f>
        <v>1703</v>
      </c>
      <c r="J50" s="1036" t="e">
        <f>NA()</f>
        <v>#N/A</v>
      </c>
      <c r="K50" s="1036" t="e">
        <f>NA()</f>
        <v>#N/A</v>
      </c>
      <c r="L50" s="1036">
        <f>IF(ISNUMBER('実質公債費比率（分子）の構造'!N$53),'実質公債費比率（分子）の構造'!N$53,NA())</f>
        <v>1487</v>
      </c>
      <c r="M50" s="1036" t="e">
        <f>NA()</f>
        <v>#N/A</v>
      </c>
      <c r="N50" s="1036" t="e">
        <f>NA()</f>
        <v>#N/A</v>
      </c>
      <c r="O50" s="1036">
        <f>IF(ISNUMBER('実質公債費比率（分子）の構造'!O$53),'実質公債費比率（分子）の構造'!O$53,NA())</f>
        <v>1682</v>
      </c>
      <c r="P50" s="1036" t="e">
        <f>NA()</f>
        <v>#N/A</v>
      </c>
    </row>
    <row r="53" spans="1:16">
      <c r="A53" s="1033" t="s">
        <v>66</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132</v>
      </c>
      <c r="C55" s="1035"/>
      <c r="D55" s="1035" t="s">
        <v>133</v>
      </c>
      <c r="E55" s="1035" t="s">
        <v>132</v>
      </c>
      <c r="F55" s="1035"/>
      <c r="G55" s="1035" t="s">
        <v>133</v>
      </c>
      <c r="H55" s="1035" t="s">
        <v>132</v>
      </c>
      <c r="I55" s="1035"/>
      <c r="J55" s="1035" t="s">
        <v>133</v>
      </c>
      <c r="K55" s="1035" t="s">
        <v>132</v>
      </c>
      <c r="L55" s="1035"/>
      <c r="M55" s="1035" t="s">
        <v>133</v>
      </c>
      <c r="N55" s="1035" t="s">
        <v>132</v>
      </c>
      <c r="O55" s="1035"/>
      <c r="P55" s="1035" t="s">
        <v>133</v>
      </c>
    </row>
    <row r="56" spans="1:16">
      <c r="A56" s="1035" t="s">
        <v>47</v>
      </c>
      <c r="B56" s="1035"/>
      <c r="C56" s="1035"/>
      <c r="D56" s="1035">
        <f>'将来負担比率（分子）の構造'!I$52</f>
        <v>33084</v>
      </c>
      <c r="E56" s="1035"/>
      <c r="F56" s="1035"/>
      <c r="G56" s="1035">
        <f>'将来負担比率（分子）の構造'!J$52</f>
        <v>33379</v>
      </c>
      <c r="H56" s="1035"/>
      <c r="I56" s="1035"/>
      <c r="J56" s="1035">
        <f>'将来負担比率（分子）の構造'!K$52</f>
        <v>33072</v>
      </c>
      <c r="K56" s="1035"/>
      <c r="L56" s="1035"/>
      <c r="M56" s="1035">
        <f>'将来負担比率（分子）の構造'!L$52</f>
        <v>32702</v>
      </c>
      <c r="N56" s="1035"/>
      <c r="O56" s="1035"/>
      <c r="P56" s="1035">
        <f>'将来負担比率（分子）の構造'!M$52</f>
        <v>32068</v>
      </c>
    </row>
    <row r="57" spans="1:16">
      <c r="A57" s="1035" t="s">
        <v>104</v>
      </c>
      <c r="B57" s="1035"/>
      <c r="C57" s="1035"/>
      <c r="D57" s="1035">
        <f>'将来負担比率（分子）の構造'!I$51</f>
        <v>9873</v>
      </c>
      <c r="E57" s="1035"/>
      <c r="F57" s="1035"/>
      <c r="G57" s="1035">
        <f>'将来負担比率（分子）の構造'!J$51</f>
        <v>10948</v>
      </c>
      <c r="H57" s="1035"/>
      <c r="I57" s="1035"/>
      <c r="J57" s="1035">
        <f>'将来負担比率（分子）の構造'!K$51</f>
        <v>9728</v>
      </c>
      <c r="K57" s="1035"/>
      <c r="L57" s="1035"/>
      <c r="M57" s="1035">
        <f>'将来負担比率（分子）の構造'!L$51</f>
        <v>11127</v>
      </c>
      <c r="N57" s="1035"/>
      <c r="O57" s="1035"/>
      <c r="P57" s="1035">
        <f>'将来負担比率（分子）の構造'!M$51</f>
        <v>12355</v>
      </c>
    </row>
    <row r="58" spans="1:16">
      <c r="A58" s="1035" t="s">
        <v>101</v>
      </c>
      <c r="B58" s="1035"/>
      <c r="C58" s="1035"/>
      <c r="D58" s="1035">
        <f>'将来負担比率（分子）の構造'!I$50</f>
        <v>9681</v>
      </c>
      <c r="E58" s="1035"/>
      <c r="F58" s="1035"/>
      <c r="G58" s="1035">
        <f>'将来負担比率（分子）の構造'!J$50</f>
        <v>9902</v>
      </c>
      <c r="H58" s="1035"/>
      <c r="I58" s="1035"/>
      <c r="J58" s="1035">
        <f>'将来負担比率（分子）の構造'!K$50</f>
        <v>13265</v>
      </c>
      <c r="K58" s="1035"/>
      <c r="L58" s="1035"/>
      <c r="M58" s="1035">
        <f>'将来負担比率（分子）の構造'!L$50</f>
        <v>14541</v>
      </c>
      <c r="N58" s="1035"/>
      <c r="O58" s="1035"/>
      <c r="P58" s="1035">
        <f>'将来負担比率（分子）の構造'!M$50</f>
        <v>19193</v>
      </c>
    </row>
    <row r="59" spans="1:16">
      <c r="A59" s="1035" t="s">
        <v>98</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91</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83</v>
      </c>
      <c r="B61" s="1035">
        <f>'将来負担比率（分子）の構造'!I$46</f>
        <v>1124</v>
      </c>
      <c r="C61" s="1035"/>
      <c r="D61" s="1035"/>
      <c r="E61" s="1035">
        <f>'将来負担比率（分子）の構造'!J$46</f>
        <v>591</v>
      </c>
      <c r="F61" s="1035"/>
      <c r="G61" s="1035"/>
      <c r="H61" s="1035">
        <f>'将来負担比率（分子）の構造'!K$46</f>
        <v>371</v>
      </c>
      <c r="I61" s="1035"/>
      <c r="J61" s="1035"/>
      <c r="K61" s="1035">
        <f>'将来負担比率（分子）の構造'!L$46</f>
        <v>377</v>
      </c>
      <c r="L61" s="1035"/>
      <c r="M61" s="1035"/>
      <c r="N61" s="1035">
        <f>'将来負担比率（分子）の構造'!M$46</f>
        <v>379</v>
      </c>
      <c r="O61" s="1035"/>
      <c r="P61" s="1035"/>
    </row>
    <row r="62" spans="1:16">
      <c r="A62" s="1035" t="s">
        <v>85</v>
      </c>
      <c r="B62" s="1035">
        <f>'将来負担比率（分子）の構造'!I$45</f>
        <v>3309</v>
      </c>
      <c r="C62" s="1035"/>
      <c r="D62" s="1035"/>
      <c r="E62" s="1035">
        <f>'将来負担比率（分子）の構造'!J$45</f>
        <v>3053</v>
      </c>
      <c r="F62" s="1035"/>
      <c r="G62" s="1035"/>
      <c r="H62" s="1035">
        <f>'将来負担比率（分子）の構造'!K$45</f>
        <v>2908</v>
      </c>
      <c r="I62" s="1035"/>
      <c r="J62" s="1035"/>
      <c r="K62" s="1035">
        <f>'将来負担比率（分子）の構造'!L$45</f>
        <v>2692</v>
      </c>
      <c r="L62" s="1035"/>
      <c r="M62" s="1035"/>
      <c r="N62" s="1035">
        <f>'将来負担比率（分子）の構造'!M$45</f>
        <v>2277</v>
      </c>
      <c r="O62" s="1035"/>
      <c r="P62" s="1035"/>
    </row>
    <row r="63" spans="1:16">
      <c r="A63" s="1035" t="s">
        <v>82</v>
      </c>
      <c r="B63" s="1035">
        <f>'将来負担比率（分子）の構造'!I$44</f>
        <v>1087</v>
      </c>
      <c r="C63" s="1035"/>
      <c r="D63" s="1035"/>
      <c r="E63" s="1035">
        <f>'将来負担比率（分子）の構造'!J$44</f>
        <v>959</v>
      </c>
      <c r="F63" s="1035"/>
      <c r="G63" s="1035"/>
      <c r="H63" s="1035">
        <f>'将来負担比率（分子）の構造'!K$44</f>
        <v>813</v>
      </c>
      <c r="I63" s="1035"/>
      <c r="J63" s="1035"/>
      <c r="K63" s="1035">
        <f>'将来負担比率（分子）の構造'!L$44</f>
        <v>684</v>
      </c>
      <c r="L63" s="1035"/>
      <c r="M63" s="1035"/>
      <c r="N63" s="1035">
        <f>'将来負担比率（分子）の構造'!M$44</f>
        <v>568</v>
      </c>
      <c r="O63" s="1035"/>
      <c r="P63" s="1035"/>
    </row>
    <row r="64" spans="1:16">
      <c r="A64" s="1035" t="s">
        <v>80</v>
      </c>
      <c r="B64" s="1035">
        <f>'将来負担比率（分子）の構造'!I$43</f>
        <v>20113</v>
      </c>
      <c r="C64" s="1035"/>
      <c r="D64" s="1035"/>
      <c r="E64" s="1035">
        <f>'将来負担比率（分子）の構造'!J$43</f>
        <v>19805</v>
      </c>
      <c r="F64" s="1035"/>
      <c r="G64" s="1035"/>
      <c r="H64" s="1035">
        <f>'将来負担比率（分子）の構造'!K$43</f>
        <v>18866</v>
      </c>
      <c r="I64" s="1035"/>
      <c r="J64" s="1035"/>
      <c r="K64" s="1035">
        <f>'将来負担比率（分子）の構造'!L$43</f>
        <v>18528</v>
      </c>
      <c r="L64" s="1035"/>
      <c r="M64" s="1035"/>
      <c r="N64" s="1035">
        <f>'将来負担比率（分子）の構造'!M$43</f>
        <v>17127</v>
      </c>
      <c r="O64" s="1035"/>
      <c r="P64" s="1035"/>
    </row>
    <row r="65" spans="1:16">
      <c r="A65" s="1035" t="s">
        <v>79</v>
      </c>
      <c r="B65" s="1035">
        <f>'将来負担比率（分子）の構造'!I$42</f>
        <v>98</v>
      </c>
      <c r="C65" s="1035"/>
      <c r="D65" s="1035"/>
      <c r="E65" s="1035">
        <f>'将来負担比率（分子）の構造'!J$42</f>
        <v>78</v>
      </c>
      <c r="F65" s="1035"/>
      <c r="G65" s="1035"/>
      <c r="H65" s="1035">
        <f>'将来負担比率（分子）の構造'!K$42</f>
        <v>59</v>
      </c>
      <c r="I65" s="1035"/>
      <c r="J65" s="1035"/>
      <c r="K65" s="1035">
        <f>'将来負担比率（分子）の構造'!L$42</f>
        <v>39</v>
      </c>
      <c r="L65" s="1035"/>
      <c r="M65" s="1035"/>
      <c r="N65" s="1035">
        <f>'将来負担比率（分子）の構造'!M$42</f>
        <v>20</v>
      </c>
      <c r="O65" s="1035"/>
      <c r="P65" s="1035"/>
    </row>
    <row r="66" spans="1:16">
      <c r="A66" s="1035" t="s">
        <v>72</v>
      </c>
      <c r="B66" s="1035">
        <f>'将来負担比率（分子）の構造'!I$41</f>
        <v>36894</v>
      </c>
      <c r="C66" s="1035"/>
      <c r="D66" s="1035"/>
      <c r="E66" s="1035">
        <f>'将来負担比率（分子）の構造'!J$41</f>
        <v>40647</v>
      </c>
      <c r="F66" s="1035"/>
      <c r="G66" s="1035"/>
      <c r="H66" s="1035">
        <f>'将来負担比率（分子）の構造'!K$41</f>
        <v>42068</v>
      </c>
      <c r="I66" s="1035"/>
      <c r="J66" s="1035"/>
      <c r="K66" s="1035">
        <f>'将来負担比率（分子）の構造'!L$41</f>
        <v>42471</v>
      </c>
      <c r="L66" s="1035"/>
      <c r="M66" s="1035"/>
      <c r="N66" s="1035">
        <f>'将来負担比率（分子）の構造'!M$41</f>
        <v>42403</v>
      </c>
      <c r="O66" s="1035"/>
      <c r="P66" s="1035"/>
    </row>
    <row r="67" spans="1:16">
      <c r="A67" s="1035" t="s">
        <v>106</v>
      </c>
      <c r="B67" s="1035" t="e">
        <f>NA()</f>
        <v>#N/A</v>
      </c>
      <c r="C67" s="1035">
        <f>IF(ISNUMBER('将来負担比率（分子）の構造'!I$53),IF('将来負担比率（分子）の構造'!I$53&lt;0,0,'将来負担比率（分子）の構造'!I$53),NA())</f>
        <v>9985</v>
      </c>
      <c r="D67" s="1035" t="e">
        <f>NA()</f>
        <v>#N/A</v>
      </c>
      <c r="E67" s="1035" t="e">
        <f>NA()</f>
        <v>#N/A</v>
      </c>
      <c r="F67" s="1035">
        <f>IF(ISNUMBER('将来負担比率（分子）の構造'!J$53),IF('将来負担比率（分子）の構造'!J$53&lt;0,0,'将来負担比率（分子）の構造'!J$53),NA())</f>
        <v>10905</v>
      </c>
      <c r="G67" s="1035" t="e">
        <f>NA()</f>
        <v>#N/A</v>
      </c>
      <c r="H67" s="1035" t="e">
        <f>NA()</f>
        <v>#N/A</v>
      </c>
      <c r="I67" s="1035">
        <f>IF(ISNUMBER('将来負担比率（分子）の構造'!K$53),IF('将来負担比率（分子）の構造'!K$53&lt;0,0,'将来負担比率（分子）の構造'!K$53),NA())</f>
        <v>9021</v>
      </c>
      <c r="J67" s="1035" t="e">
        <f>NA()</f>
        <v>#N/A</v>
      </c>
      <c r="K67" s="1035" t="e">
        <f>NA()</f>
        <v>#N/A</v>
      </c>
      <c r="L67" s="1035">
        <f>IF(ISNUMBER('将来負担比率（分子）の構造'!L$53),IF('将来負担比率（分子）の構造'!L$53&lt;0,0,'将来負担比率（分子）の構造'!L$53),NA())</f>
        <v>6421</v>
      </c>
      <c r="M67" s="1035" t="e">
        <f>NA()</f>
        <v>#N/A</v>
      </c>
      <c r="N67" s="1035" t="e">
        <f>NA()</f>
        <v>#N/A</v>
      </c>
      <c r="O67" s="1035">
        <f>IF(ISNUMBER('将来負担比率（分子）の構造'!M$53),IF('将来負担比率（分子）の構造'!M$53&lt;0,0,'将来負担比率（分子）の構造'!M$53),NA())</f>
        <v>0</v>
      </c>
      <c r="P67" s="1035" t="e">
        <f>NA()</f>
        <v>#N/A</v>
      </c>
    </row>
    <row r="70" spans="1:16">
      <c r="A70" s="1038" t="s">
        <v>135</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136</v>
      </c>
      <c r="B72" s="1039">
        <f>基金残高に係る経年分析!F55</f>
        <v>2685</v>
      </c>
      <c r="C72" s="1039">
        <f>基金残高に係る経年分析!G55</f>
        <v>2084</v>
      </c>
      <c r="D72" s="1039">
        <f>基金残高に係る経年分析!H55</f>
        <v>2562</v>
      </c>
    </row>
    <row r="73" spans="1:16">
      <c r="A73" s="1037" t="s">
        <v>138</v>
      </c>
      <c r="B73" s="1039">
        <f>基金残高に係る経年分析!F56</f>
        <v>1061</v>
      </c>
      <c r="C73" s="1039">
        <f>基金残高に係る経年分析!G56</f>
        <v>762</v>
      </c>
      <c r="D73" s="1039">
        <f>基金残高に係る経年分析!H56</f>
        <v>762</v>
      </c>
    </row>
    <row r="74" spans="1:16">
      <c r="A74" s="1037" t="s">
        <v>139</v>
      </c>
      <c r="B74" s="1039">
        <f>基金残高に係る経年分析!F57</f>
        <v>8187</v>
      </c>
      <c r="C74" s="1039">
        <f>基金残高に係る経年分析!G57</f>
        <v>10245</v>
      </c>
      <c r="D74" s="1039">
        <f>基金残高に係る経年分析!H57</f>
        <v>14278</v>
      </c>
    </row>
  </sheetData>
  <sheetProtection algorithmName="SHA-512" hashValue="geJFO6ktHewgENUVeFGZaLfwqCbyjHsHVPIjfEOwEiQyiZPFqbgcVJNrLWLsw4r4qbQD3L2H2FXKh/nWK8v1oQ==" saltValue="u4VmSrDjzdO8GbGAFkhKR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増田 正吾</cp:lastModifiedBy>
  <cp:lastPrinted>2023-03-03T05:17:10Z</cp:lastPrinted>
  <dcterms:created xsi:type="dcterms:W3CDTF">2023-02-20T07:24:50Z</dcterms:created>
  <dcterms:modified xsi:type="dcterms:W3CDTF">2023-03-31T02:36:39Z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2023-03-31T02:36:39Z</vt:filetime>
  </property>
</Properties>
</file>