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田中\01整備室業務\R7\01_新ごみ処理施設\01_新ごみ処理施設整備・運営事業\00_入札公告\03入札公告\06_様式集\"/>
    </mc:Choice>
  </mc:AlternateContent>
  <xr:revisionPtr revIDLastSave="0" documentId="13_ncr:1_{C0BF3589-3EAF-470F-BE3D-C8A3700A1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9-1" sheetId="4" r:id="rId1"/>
    <sheet name="様式9-2-1" sheetId="5" r:id="rId2"/>
    <sheet name="様式9-2-2" sheetId="7" r:id="rId3"/>
    <sheet name="様式9-2-3" sheetId="10" r:id="rId4"/>
    <sheet name="様式9-2-4" sheetId="9" r:id="rId5"/>
    <sheet name="様式9-3" sheetId="12" r:id="rId6"/>
    <sheet name="様式9-4" sheetId="15" r:id="rId7"/>
    <sheet name="様式9-5" sheetId="16" r:id="rId8"/>
  </sheets>
  <definedNames>
    <definedName name="_xlnm.Print_Titles" localSheetId="0">'様式9-1'!$1:$2</definedName>
    <definedName name="_xlnm.Print_Titles" localSheetId="1">'様式9-2-1'!$1:$2</definedName>
    <definedName name="_xlnm.Print_Titles" localSheetId="2">'様式9-2-2'!$1:$2</definedName>
    <definedName name="_xlnm.Print_Titles" localSheetId="3">'様式9-2-3'!$1:$2</definedName>
    <definedName name="_xlnm.Print_Titles" localSheetId="4">'様式9-2-4'!$1:$2</definedName>
    <definedName name="_xlnm.Print_Titles" localSheetId="5">'様式9-3'!$1:$2</definedName>
    <definedName name="_xlnm.Print_Titles" localSheetId="6">'様式9-4'!$1:$1</definedName>
    <definedName name="_xlnm.Print_Titles" localSheetId="7">'様式9-5'!$1:$1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2" l="1"/>
  <c r="E12" i="4"/>
  <c r="C4" i="12" l="1"/>
  <c r="C3" i="12" s="1"/>
  <c r="E4" i="10"/>
  <c r="D4" i="7"/>
  <c r="C4" i="5"/>
  <c r="E4" i="4" l="1"/>
  <c r="Y12" i="4" l="1"/>
  <c r="W5" i="12" l="1"/>
  <c r="F4" i="10"/>
  <c r="C4" i="9"/>
  <c r="C3" i="9" s="1"/>
  <c r="E4" i="7"/>
  <c r="C3" i="5"/>
  <c r="D4" i="12" l="1"/>
  <c r="G4" i="10"/>
  <c r="F3" i="10"/>
  <c r="E3" i="10"/>
  <c r="D4" i="9"/>
  <c r="E3" i="7"/>
  <c r="F4" i="7"/>
  <c r="D3" i="7"/>
  <c r="D4" i="5"/>
  <c r="D3" i="12" l="1"/>
  <c r="E4" i="12"/>
  <c r="H4" i="10"/>
  <c r="G3" i="10"/>
  <c r="E4" i="9"/>
  <c r="D3" i="9"/>
  <c r="G4" i="7"/>
  <c r="F3" i="7"/>
  <c r="D3" i="5"/>
  <c r="E4" i="5"/>
  <c r="F4" i="12" l="1"/>
  <c r="E3" i="12"/>
  <c r="H3" i="10"/>
  <c r="I4" i="10"/>
  <c r="E3" i="9"/>
  <c r="F4" i="9"/>
  <c r="G3" i="7"/>
  <c r="H4" i="7"/>
  <c r="F4" i="5"/>
  <c r="E3" i="5"/>
  <c r="F3" i="12" l="1"/>
  <c r="G4" i="12"/>
  <c r="J4" i="10"/>
  <c r="I3" i="10"/>
  <c r="F3" i="9"/>
  <c r="G4" i="9"/>
  <c r="H3" i="7"/>
  <c r="I4" i="7"/>
  <c r="G4" i="5"/>
  <c r="F3" i="5"/>
  <c r="G3" i="12" l="1"/>
  <c r="H4" i="12"/>
  <c r="K4" i="10"/>
  <c r="J3" i="10"/>
  <c r="G3" i="9"/>
  <c r="H4" i="9"/>
  <c r="I3" i="7"/>
  <c r="J4" i="7"/>
  <c r="G3" i="5"/>
  <c r="H4" i="5"/>
  <c r="E3" i="4"/>
  <c r="F4" i="4"/>
  <c r="I4" i="12" l="1"/>
  <c r="H3" i="12"/>
  <c r="L4" i="10"/>
  <c r="K3" i="10"/>
  <c r="I4" i="9"/>
  <c r="H3" i="9"/>
  <c r="K4" i="7"/>
  <c r="J3" i="7"/>
  <c r="H3" i="5"/>
  <c r="I4" i="5"/>
  <c r="F3" i="4"/>
  <c r="G4" i="4"/>
  <c r="J4" i="12" l="1"/>
  <c r="I3" i="12"/>
  <c r="L3" i="10"/>
  <c r="M4" i="10"/>
  <c r="J4" i="9"/>
  <c r="I3" i="9"/>
  <c r="K3" i="7"/>
  <c r="L4" i="7"/>
  <c r="I3" i="5"/>
  <c r="J4" i="5"/>
  <c r="G3" i="4"/>
  <c r="H4" i="4"/>
  <c r="J3" i="12" l="1"/>
  <c r="K4" i="12"/>
  <c r="M3" i="10"/>
  <c r="N4" i="10"/>
  <c r="K4" i="9"/>
  <c r="J3" i="9"/>
  <c r="M4" i="7"/>
  <c r="L3" i="7"/>
  <c r="K4" i="5"/>
  <c r="J3" i="5"/>
  <c r="I4" i="4"/>
  <c r="H3" i="4"/>
  <c r="K3" i="12" l="1"/>
  <c r="L4" i="12"/>
  <c r="N3" i="10"/>
  <c r="O4" i="10"/>
  <c r="K3" i="9"/>
  <c r="L4" i="9"/>
  <c r="N4" i="7"/>
  <c r="M3" i="7"/>
  <c r="L4" i="5"/>
  <c r="K3" i="5"/>
  <c r="J4" i="4"/>
  <c r="I3" i="4"/>
  <c r="M4" i="12" l="1"/>
  <c r="L3" i="12"/>
  <c r="P4" i="10"/>
  <c r="O3" i="10"/>
  <c r="L3" i="9"/>
  <c r="M4" i="9"/>
  <c r="N3" i="7"/>
  <c r="O4" i="7"/>
  <c r="L3" i="5"/>
  <c r="M4" i="5"/>
  <c r="K4" i="4"/>
  <c r="J3" i="4"/>
  <c r="M3" i="12" l="1"/>
  <c r="N4" i="12"/>
  <c r="P3" i="10"/>
  <c r="Q4" i="10"/>
  <c r="M3" i="9"/>
  <c r="N4" i="9"/>
  <c r="P4" i="7"/>
  <c r="O3" i="7"/>
  <c r="M3" i="5"/>
  <c r="N4" i="5"/>
  <c r="L4" i="4"/>
  <c r="K3" i="4"/>
  <c r="N3" i="12" l="1"/>
  <c r="O4" i="12"/>
  <c r="Q3" i="10"/>
  <c r="R4" i="10"/>
  <c r="N3" i="9"/>
  <c r="O4" i="9"/>
  <c r="P3" i="7"/>
  <c r="Q4" i="7"/>
  <c r="N3" i="5"/>
  <c r="O4" i="5"/>
  <c r="L3" i="4"/>
  <c r="M4" i="4"/>
  <c r="O3" i="12" l="1"/>
  <c r="P4" i="12"/>
  <c r="R3" i="10"/>
  <c r="S4" i="10"/>
  <c r="O3" i="9"/>
  <c r="P4" i="9"/>
  <c r="Q3" i="7"/>
  <c r="R4" i="7"/>
  <c r="P4" i="5"/>
  <c r="O3" i="5"/>
  <c r="M3" i="4"/>
  <c r="N4" i="4"/>
  <c r="Q4" i="12" l="1"/>
  <c r="P3" i="12"/>
  <c r="S3" i="10"/>
  <c r="T4" i="10"/>
  <c r="Q4" i="9"/>
  <c r="P3" i="9"/>
  <c r="R3" i="7"/>
  <c r="S4" i="7"/>
  <c r="Q4" i="5"/>
  <c r="P3" i="5"/>
  <c r="N3" i="4"/>
  <c r="O4" i="4"/>
  <c r="Q3" i="12" l="1"/>
  <c r="R4" i="12"/>
  <c r="T3" i="10"/>
  <c r="U4" i="10"/>
  <c r="Q3" i="9"/>
  <c r="R4" i="9"/>
  <c r="S3" i="7"/>
  <c r="T4" i="7"/>
  <c r="R4" i="5"/>
  <c r="Q3" i="5"/>
  <c r="O3" i="4"/>
  <c r="P4" i="4"/>
  <c r="R3" i="12" l="1"/>
  <c r="S4" i="12"/>
  <c r="U3" i="10"/>
  <c r="V4" i="10"/>
  <c r="R3" i="9"/>
  <c r="S4" i="9"/>
  <c r="U4" i="7"/>
  <c r="T3" i="7"/>
  <c r="R3" i="5"/>
  <c r="S4" i="5"/>
  <c r="P3" i="4"/>
  <c r="Q4" i="4"/>
  <c r="S3" i="12" l="1"/>
  <c r="T4" i="12"/>
  <c r="W4" i="10"/>
  <c r="V3" i="10"/>
  <c r="S3" i="9"/>
  <c r="T4" i="9"/>
  <c r="U3" i="7"/>
  <c r="V4" i="7"/>
  <c r="S3" i="5"/>
  <c r="T4" i="5"/>
  <c r="Q3" i="4"/>
  <c r="R4" i="4"/>
  <c r="T3" i="12" l="1"/>
  <c r="U4" i="12"/>
  <c r="X4" i="10"/>
  <c r="W3" i="10"/>
  <c r="T3" i="9"/>
  <c r="U4" i="9"/>
  <c r="W4" i="7"/>
  <c r="V3" i="7"/>
  <c r="T3" i="5"/>
  <c r="U4" i="5"/>
  <c r="R3" i="4"/>
  <c r="S4" i="4"/>
  <c r="X3" i="10" l="1"/>
  <c r="W3" i="7"/>
  <c r="V4" i="12"/>
  <c r="U3" i="12"/>
  <c r="V4" i="9"/>
  <c r="U3" i="9"/>
  <c r="V4" i="5"/>
  <c r="U3" i="5"/>
  <c r="S3" i="4"/>
  <c r="T4" i="4"/>
  <c r="V3" i="9" l="1"/>
  <c r="W4" i="9"/>
  <c r="W3" i="9" s="1"/>
  <c r="V3" i="12"/>
  <c r="V3" i="5"/>
  <c r="T3" i="4"/>
  <c r="U4" i="4"/>
  <c r="V4" i="4" l="1"/>
  <c r="U3" i="4"/>
  <c r="W4" i="4" l="1"/>
  <c r="V3" i="4"/>
  <c r="X4" i="4" l="1"/>
  <c r="W3" i="4"/>
  <c r="X3" i="4" l="1"/>
</calcChain>
</file>

<file path=xl/sharedStrings.xml><?xml version="1.0" encoding="utf-8"?>
<sst xmlns="http://schemas.openxmlformats.org/spreadsheetml/2006/main" count="412" uniqueCount="135">
  <si>
    <t>項目</t>
    <rPh sb="0" eb="2">
      <t>コウモク</t>
    </rPh>
    <phoneticPr fontId="3"/>
  </si>
  <si>
    <t>費目</t>
    <rPh sb="0" eb="2">
      <t>ヒモク</t>
    </rPh>
    <phoneticPr fontId="3"/>
  </si>
  <si>
    <t>単位</t>
    <rPh sb="0" eb="2">
      <t>タンイ</t>
    </rPh>
    <phoneticPr fontId="3"/>
  </si>
  <si>
    <t>千円</t>
    <rPh sb="0" eb="2">
      <t>センエン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</si>
  <si>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</si>
  <si>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</si>
  <si>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※1 一円未満は切り捨てること。ただし、表示は千円単位とする。（したがって、小数点第三位まで入力し、表示は小数点第一位を四捨五入すること。）</t>
  </si>
  <si>
    <t>※1 一円未満は切り捨てること。ただし、表示は千円単位とする。（したがって、小数点第三位まで入力し、表示は小数点第一位を四捨五入すること。）</t>
    <phoneticPr fontId="3"/>
  </si>
  <si>
    <t>※2 物価変動を除いた金額を記入すること。</t>
  </si>
  <si>
    <t>※2 物価変動を除いた金額を記入すること。</t>
    <phoneticPr fontId="3"/>
  </si>
  <si>
    <t>※3 変動費はマイナスにならないようにすること。</t>
    <phoneticPr fontId="3"/>
  </si>
  <si>
    <t>費用</t>
    <rPh sb="0" eb="2">
      <t>ヒヨウ</t>
    </rPh>
    <phoneticPr fontId="3"/>
  </si>
  <si>
    <t>提案単価</t>
    <rPh sb="0" eb="2">
      <t>テイアン</t>
    </rPh>
    <rPh sb="2" eb="4">
      <t>タンカ</t>
    </rPh>
    <phoneticPr fontId="3"/>
  </si>
  <si>
    <t>単価</t>
    <rPh sb="0" eb="2">
      <t>タンカ</t>
    </rPh>
    <phoneticPr fontId="3"/>
  </si>
  <si>
    <t>円/t</t>
    <rPh sb="0" eb="1">
      <t>エン</t>
    </rPh>
    <phoneticPr fontId="3"/>
  </si>
  <si>
    <t>(税抜)</t>
    <rPh sb="1" eb="3">
      <t>ゼイヌキ</t>
    </rPh>
    <phoneticPr fontId="3"/>
  </si>
  <si>
    <t>運営業務委託費</t>
    <rPh sb="0" eb="4">
      <t>ウンエイギョウム</t>
    </rPh>
    <rPh sb="4" eb="7">
      <t>イタクヒ</t>
    </rPh>
    <phoneticPr fontId="3"/>
  </si>
  <si>
    <t>運転経費</t>
    <rPh sb="0" eb="2">
      <t>ウンテン</t>
    </rPh>
    <rPh sb="2" eb="4">
      <t>ケイヒ</t>
    </rPh>
    <phoneticPr fontId="3"/>
  </si>
  <si>
    <t>維持管理費</t>
    <rPh sb="0" eb="4">
      <t>イジカンリ</t>
    </rPh>
    <rPh sb="4" eb="5">
      <t>ヒ</t>
    </rPh>
    <phoneticPr fontId="3"/>
  </si>
  <si>
    <t>人件費</t>
    <rPh sb="0" eb="3">
      <t>ジンケンヒ</t>
    </rPh>
    <phoneticPr fontId="3"/>
  </si>
  <si>
    <t>その他経費</t>
    <rPh sb="2" eb="3">
      <t>タ</t>
    </rPh>
    <rPh sb="3" eb="5">
      <t>ケイヒ</t>
    </rPh>
    <phoneticPr fontId="3"/>
  </si>
  <si>
    <t>t/年</t>
    <rPh sb="2" eb="3">
      <t>ネン</t>
    </rPh>
    <phoneticPr fontId="3"/>
  </si>
  <si>
    <t>処理対象物
搬入量</t>
    <phoneticPr fontId="3"/>
  </si>
  <si>
    <t>(量)</t>
    <rPh sb="1" eb="2">
      <t>リョウ</t>
    </rPh>
    <phoneticPr fontId="3"/>
  </si>
  <si>
    <t>保守管理費（法定点検・定期点検等）</t>
    <rPh sb="0" eb="2">
      <t>ホシュ</t>
    </rPh>
    <rPh sb="2" eb="4">
      <t>カンリ</t>
    </rPh>
    <rPh sb="4" eb="5">
      <t>ヒ</t>
    </rPh>
    <rPh sb="6" eb="8">
      <t>ホウテイ</t>
    </rPh>
    <rPh sb="8" eb="10">
      <t>テンケン</t>
    </rPh>
    <rPh sb="11" eb="13">
      <t>テイキ</t>
    </rPh>
    <rPh sb="13" eb="15">
      <t>テンケン</t>
    </rPh>
    <rPh sb="15" eb="16">
      <t>トウ</t>
    </rPh>
    <phoneticPr fontId="3"/>
  </si>
  <si>
    <t>その他</t>
    <rPh sb="2" eb="3">
      <t>タ</t>
    </rPh>
    <phoneticPr fontId="3"/>
  </si>
  <si>
    <t>修繕工事費及び保全費</t>
    <rPh sb="0" eb="2">
      <t>シュウゼン</t>
    </rPh>
    <rPh sb="2" eb="4">
      <t>コウジ</t>
    </rPh>
    <rPh sb="4" eb="5">
      <t>ヒ</t>
    </rPh>
    <rPh sb="5" eb="6">
      <t>オヨ</t>
    </rPh>
    <rPh sb="7" eb="9">
      <t>ホゼン</t>
    </rPh>
    <rPh sb="9" eb="10">
      <t>ヒ</t>
    </rPh>
    <phoneticPr fontId="3"/>
  </si>
  <si>
    <t>※3 記入欄が足りない場合は、必要に応じて追加すること。</t>
    <rPh sb="3" eb="6">
      <t>キニュウラン</t>
    </rPh>
    <rPh sb="7" eb="8">
      <t>タ</t>
    </rPh>
    <rPh sb="11" eb="13">
      <t>バアイ</t>
    </rPh>
    <rPh sb="15" eb="17">
      <t>ヒツヨウ</t>
    </rPh>
    <rPh sb="18" eb="19">
      <t>オウ</t>
    </rPh>
    <rPh sb="21" eb="23">
      <t>ツイカ</t>
    </rPh>
    <phoneticPr fontId="3"/>
  </si>
  <si>
    <t>※6 上段に量、下段に金額を記載すること。なお、「(量)」の欄は、単位に置き換えること。</t>
    <rPh sb="3" eb="5">
      <t>ジョウダン</t>
    </rPh>
    <rPh sb="6" eb="7">
      <t>リョウ</t>
    </rPh>
    <rPh sb="8" eb="10">
      <t>ゲダン</t>
    </rPh>
    <rPh sb="11" eb="13">
      <t>キンガク</t>
    </rPh>
    <rPh sb="14" eb="16">
      <t>キサイ</t>
    </rPh>
    <rPh sb="26" eb="27">
      <t>リョウ</t>
    </rPh>
    <rPh sb="30" eb="31">
      <t>ラン</t>
    </rPh>
    <rPh sb="33" eb="35">
      <t>タンイ</t>
    </rPh>
    <rPh sb="36" eb="37">
      <t>オ</t>
    </rPh>
    <rPh sb="38" eb="39">
      <t>カ</t>
    </rPh>
    <phoneticPr fontId="3"/>
  </si>
  <si>
    <t>※4 各年度の費用を可能な限り平準化すること。</t>
    <phoneticPr fontId="3"/>
  </si>
  <si>
    <t>※5 ごみ処理量の変動に応じて変動しない費用を記載すること。</t>
    <rPh sb="5" eb="8">
      <t>ショリリョウ</t>
    </rPh>
    <rPh sb="9" eb="11">
      <t>ヘンドウ</t>
    </rPh>
    <rPh sb="12" eb="13">
      <t>オウ</t>
    </rPh>
    <rPh sb="15" eb="17">
      <t>ヘンドウ</t>
    </rPh>
    <rPh sb="20" eb="22">
      <t>ヒヨウ</t>
    </rPh>
    <rPh sb="23" eb="25">
      <t>キサイ</t>
    </rPh>
    <phoneticPr fontId="3"/>
  </si>
  <si>
    <t>※7 保険料等、消耗品費、印刷費、事務費、SPC運営費等は本欄に記載すること。なお、保険については何を対象とした保険か分かるように記載すること。</t>
    <rPh sb="3" eb="6">
      <t>ホケンリョウ</t>
    </rPh>
    <rPh sb="6" eb="7">
      <t>ナド</t>
    </rPh>
    <rPh sb="8" eb="11">
      <t>ショウモウヒン</t>
    </rPh>
    <rPh sb="11" eb="12">
      <t>ヒ</t>
    </rPh>
    <rPh sb="13" eb="15">
      <t>インサツ</t>
    </rPh>
    <rPh sb="15" eb="16">
      <t>ヒ</t>
    </rPh>
    <rPh sb="17" eb="19">
      <t>ジム</t>
    </rPh>
    <rPh sb="19" eb="20">
      <t>ヒ</t>
    </rPh>
    <rPh sb="24" eb="26">
      <t>ウンエイ</t>
    </rPh>
    <rPh sb="26" eb="27">
      <t>ヒ</t>
    </rPh>
    <rPh sb="27" eb="28">
      <t>トウ</t>
    </rPh>
    <rPh sb="29" eb="31">
      <t>ホンラン</t>
    </rPh>
    <rPh sb="32" eb="34">
      <t>キサイ</t>
    </rPh>
    <rPh sb="42" eb="44">
      <t>ホケン</t>
    </rPh>
    <rPh sb="49" eb="50">
      <t>ナニ</t>
    </rPh>
    <rPh sb="51" eb="53">
      <t>タイショウ</t>
    </rPh>
    <rPh sb="56" eb="58">
      <t>ホケン</t>
    </rPh>
    <rPh sb="59" eb="60">
      <t>ワ</t>
    </rPh>
    <rPh sb="65" eb="67">
      <t>キサイ</t>
    </rPh>
    <phoneticPr fontId="3"/>
  </si>
  <si>
    <t>※6 保守管理費は、各設備ごとに記載すること。ただし、法定点検は装置・対象箇所ごとに別項目とすること。</t>
    <phoneticPr fontId="3"/>
  </si>
  <si>
    <t>※7 修繕工事費及び保全費は、装置・対象箇所ごとに記載すること。</t>
    <rPh sb="15" eb="17">
      <t>ソウチ</t>
    </rPh>
    <rPh sb="18" eb="20">
      <t>タイショウ</t>
    </rPh>
    <rPh sb="20" eb="22">
      <t>カショ</t>
    </rPh>
    <rPh sb="25" eb="27">
      <t>キサイ</t>
    </rPh>
    <phoneticPr fontId="3"/>
  </si>
  <si>
    <t>※8 その他には測定管理費や関連業務費等を記載すること。</t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</si>
  <si>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</si>
  <si>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</si>
  <si>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職種</t>
    <rPh sb="0" eb="2">
      <t>ショクシュ</t>
    </rPh>
    <phoneticPr fontId="3"/>
  </si>
  <si>
    <t>日勤者</t>
    <rPh sb="0" eb="2">
      <t>ニッキン</t>
    </rPh>
    <rPh sb="2" eb="3">
      <t>シャ</t>
    </rPh>
    <phoneticPr fontId="3"/>
  </si>
  <si>
    <t>直勤者</t>
    <phoneticPr fontId="3"/>
  </si>
  <si>
    <t>給与年
単価</t>
    <phoneticPr fontId="3"/>
  </si>
  <si>
    <t>年間ごみ処理量</t>
    <rPh sb="0" eb="2">
      <t>ネンカン</t>
    </rPh>
    <rPh sb="4" eb="7">
      <t>ショリリョウ</t>
    </rPh>
    <phoneticPr fontId="3"/>
  </si>
  <si>
    <t>t</t>
    <phoneticPr fontId="3"/>
  </si>
  <si>
    <t>※1 一円未満は切り捨てること。</t>
    <phoneticPr fontId="3"/>
  </si>
  <si>
    <t>※6 上段に量、中段に単価、下段に金額を記載すること。なお、「(量)」の欄は、単位に置き換えること。</t>
    <rPh sb="3" eb="5">
      <t>ジョウダン</t>
    </rPh>
    <rPh sb="6" eb="7">
      <t>リョウ</t>
    </rPh>
    <rPh sb="8" eb="10">
      <t>チュウダン</t>
    </rPh>
    <rPh sb="11" eb="13">
      <t>タンカ</t>
    </rPh>
    <rPh sb="14" eb="16">
      <t>ゲダン</t>
    </rPh>
    <rPh sb="17" eb="19">
      <t>キンガク</t>
    </rPh>
    <rPh sb="20" eb="22">
      <t>キサイ</t>
    </rPh>
    <rPh sb="32" eb="33">
      <t>リョウ</t>
    </rPh>
    <rPh sb="36" eb="37">
      <t>ラン</t>
    </rPh>
    <rPh sb="39" eb="41">
      <t>タンイ</t>
    </rPh>
    <rPh sb="42" eb="43">
      <t>オ</t>
    </rPh>
    <rPh sb="44" eb="45">
      <t>カ</t>
    </rPh>
    <phoneticPr fontId="3"/>
  </si>
  <si>
    <t>※5 運営事業者の利益は含めないこと。</t>
    <rPh sb="3" eb="5">
      <t>ウンエイ</t>
    </rPh>
    <rPh sb="5" eb="8">
      <t>ジギョウシャ</t>
    </rPh>
    <rPh sb="9" eb="11">
      <t>リエキ</t>
    </rPh>
    <rPh sb="12" eb="13">
      <t>フク</t>
    </rPh>
    <phoneticPr fontId="3"/>
  </si>
  <si>
    <t>※4 ごみ処理量の変動に応じて変動する費用を記載すること。</t>
    <phoneticPr fontId="3"/>
  </si>
  <si>
    <t>1 損益計算書</t>
    <rPh sb="2" eb="4">
      <t>ソンエキ</t>
    </rPh>
    <rPh sb="4" eb="7">
      <t>ケイサンショ</t>
    </rPh>
    <phoneticPr fontId="3"/>
  </si>
  <si>
    <t>固定費</t>
    <rPh sb="0" eb="3">
      <t>コテイヒ</t>
    </rPh>
    <phoneticPr fontId="3"/>
  </si>
  <si>
    <t>変動費</t>
    <rPh sb="0" eb="3">
      <t>ヘンドウヒ</t>
    </rPh>
    <phoneticPr fontId="3"/>
  </si>
  <si>
    <t>その他経費</t>
    <phoneticPr fontId="3"/>
  </si>
  <si>
    <t>SPC関連費</t>
    <rPh sb="3" eb="5">
      <t>カンレン</t>
    </rPh>
    <rPh sb="5" eb="6">
      <t>ヒ</t>
    </rPh>
    <phoneticPr fontId="3"/>
  </si>
  <si>
    <t>SPC開業費</t>
    <rPh sb="3" eb="6">
      <t>カイギョウヒ</t>
    </rPh>
    <phoneticPr fontId="3"/>
  </si>
  <si>
    <t>①営業収入</t>
    <rPh sb="3" eb="5">
      <t>シュウニュウ</t>
    </rPh>
    <phoneticPr fontId="3"/>
  </si>
  <si>
    <t>②営業費用</t>
    <rPh sb="3" eb="5">
      <t>ヒヨウ</t>
    </rPh>
    <phoneticPr fontId="3"/>
  </si>
  <si>
    <t>④営業外収入</t>
    <rPh sb="3" eb="4">
      <t>ガイ</t>
    </rPh>
    <rPh sb="4" eb="6">
      <t>シュウニュウ</t>
    </rPh>
    <phoneticPr fontId="3"/>
  </si>
  <si>
    <t>⑤営業外費用</t>
    <rPh sb="3" eb="4">
      <t>ガイ</t>
    </rPh>
    <rPh sb="4" eb="6">
      <t>ヒヨウ</t>
    </rPh>
    <phoneticPr fontId="3"/>
  </si>
  <si>
    <t>③営業損益（=①-②）</t>
    <rPh sb="3" eb="5">
      <t>ソンエキ</t>
    </rPh>
    <phoneticPr fontId="3"/>
  </si>
  <si>
    <t>⑥営業損益（=④-⑤）</t>
    <rPh sb="3" eb="5">
      <t>ソンエキ</t>
    </rPh>
    <phoneticPr fontId="3"/>
  </si>
  <si>
    <t>設計・建設工事期間</t>
    <rPh sb="0" eb="2">
      <t>セッケイ</t>
    </rPh>
    <rPh sb="3" eb="5">
      <t>ケンセツ</t>
    </rPh>
    <rPh sb="5" eb="7">
      <t>コウジ</t>
    </rPh>
    <rPh sb="7" eb="9">
      <t>キカン</t>
    </rPh>
    <phoneticPr fontId="3"/>
  </si>
  <si>
    <t>運営業務期間</t>
    <rPh sb="0" eb="2">
      <t>ウンエイ</t>
    </rPh>
    <rPh sb="2" eb="4">
      <t>ギョウム</t>
    </rPh>
    <rPh sb="4" eb="6">
      <t>キカン</t>
    </rPh>
    <phoneticPr fontId="3"/>
  </si>
  <si>
    <t>⑧法人税等</t>
    <rPh sb="1" eb="5">
      <t>ホウジンゼイトウ</t>
    </rPh>
    <phoneticPr fontId="3"/>
  </si>
  <si>
    <t>※3 可能な範囲内で詳細に記載し、記入欄が足りない場合は、適宜追加すること。</t>
    <rPh sb="3" eb="5">
      <t>カノウ</t>
    </rPh>
    <rPh sb="6" eb="9">
      <t>ハンイナイ</t>
    </rPh>
    <rPh sb="10" eb="12">
      <t>ショウサイ</t>
    </rPh>
    <rPh sb="13" eb="15">
      <t>キサイ</t>
    </rPh>
    <rPh sb="17" eb="20">
      <t>キニュウラン</t>
    </rPh>
    <rPh sb="21" eb="22">
      <t>タ</t>
    </rPh>
    <rPh sb="25" eb="27">
      <t>バアイ</t>
    </rPh>
    <rPh sb="29" eb="31">
      <t>テキギ</t>
    </rPh>
    <rPh sb="31" eb="33">
      <t>ツイカ</t>
    </rPh>
    <phoneticPr fontId="3"/>
  </si>
  <si>
    <t>事業収支計画</t>
    <rPh sb="0" eb="2">
      <t>ジギョウ</t>
    </rPh>
    <rPh sb="2" eb="4">
      <t>シュウシ</t>
    </rPh>
    <rPh sb="4" eb="6">
      <t>ケイカク</t>
    </rPh>
    <phoneticPr fontId="3"/>
  </si>
  <si>
    <t>①営業活動によるキャッシュフロー</t>
    <phoneticPr fontId="3"/>
  </si>
  <si>
    <t>②投資活動によるキャッシュフロー</t>
    <rPh sb="1" eb="3">
      <t>トウシ</t>
    </rPh>
    <rPh sb="3" eb="5">
      <t>カツドウ</t>
    </rPh>
    <phoneticPr fontId="3"/>
  </si>
  <si>
    <t>⑨税引後当期利益（=⑦-⑧）</t>
    <rPh sb="1" eb="3">
      <t>ゼイビキ</t>
    </rPh>
    <rPh sb="3" eb="4">
      <t>ゴ</t>
    </rPh>
    <rPh sb="4" eb="6">
      <t>トウキ</t>
    </rPh>
    <rPh sb="6" eb="8">
      <t>リエキ</t>
    </rPh>
    <phoneticPr fontId="3"/>
  </si>
  <si>
    <t>⑦税引前当期利益（=③+⑥）</t>
    <rPh sb="1" eb="3">
      <t>ゼイビキ</t>
    </rPh>
    <rPh sb="3" eb="4">
      <t>マエ</t>
    </rPh>
    <rPh sb="4" eb="6">
      <t>トウキ</t>
    </rPh>
    <rPh sb="6" eb="8">
      <t>リエキ</t>
    </rPh>
    <phoneticPr fontId="3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</si>
  <si>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3"/>
  </si>
  <si>
    <t>開業費償却</t>
    <rPh sb="0" eb="3">
      <t>カイギョウヒ</t>
    </rPh>
    <rPh sb="3" eb="5">
      <t>ショウキャク</t>
    </rPh>
    <phoneticPr fontId="3"/>
  </si>
  <si>
    <t>出資（資本金）等</t>
    <rPh sb="0" eb="2">
      <t>シュッシ</t>
    </rPh>
    <rPh sb="3" eb="6">
      <t>シホンキン</t>
    </rPh>
    <rPh sb="7" eb="8">
      <t>トウ</t>
    </rPh>
    <phoneticPr fontId="3"/>
  </si>
  <si>
    <t>開業費</t>
    <rPh sb="0" eb="2">
      <t>カイギョウ</t>
    </rPh>
    <rPh sb="2" eb="3">
      <t>ヒ</t>
    </rPh>
    <phoneticPr fontId="3"/>
  </si>
  <si>
    <t>配当金の支払</t>
    <rPh sb="0" eb="3">
      <t>ハイトウキン</t>
    </rPh>
    <rPh sb="4" eb="6">
      <t>シハライ</t>
    </rPh>
    <phoneticPr fontId="3"/>
  </si>
  <si>
    <t>③財務活動によるキャッシュフロー</t>
    <rPh sb="1" eb="3">
      <t>ザイム</t>
    </rPh>
    <rPh sb="3" eb="5">
      <t>カツドウ</t>
    </rPh>
    <phoneticPr fontId="3"/>
  </si>
  <si>
    <t>④正味のキャッシュフロー</t>
    <rPh sb="1" eb="3">
      <t>ショウミ</t>
    </rPh>
    <phoneticPr fontId="3"/>
  </si>
  <si>
    <t>⑤累積キャッシュフロー</t>
    <rPh sb="1" eb="3">
      <t>ルイセキ</t>
    </rPh>
    <phoneticPr fontId="3"/>
  </si>
  <si>
    <t>SPC関連費用</t>
    <rPh sb="3" eb="5">
      <t>カンレン</t>
    </rPh>
    <rPh sb="5" eb="7">
      <t>ヒヨウ</t>
    </rPh>
    <phoneticPr fontId="3"/>
  </si>
  <si>
    <t>1 SPC資本概要</t>
    <rPh sb="5" eb="7">
      <t>シホン</t>
    </rPh>
    <rPh sb="7" eb="9">
      <t>ガイヨウ</t>
    </rPh>
    <phoneticPr fontId="3"/>
  </si>
  <si>
    <t>No.</t>
    <phoneticPr fontId="3"/>
  </si>
  <si>
    <t>出資者</t>
    <rPh sb="0" eb="3">
      <t>シュッシシャ</t>
    </rPh>
    <phoneticPr fontId="3"/>
  </si>
  <si>
    <t>(1)SPC設立時</t>
    <rPh sb="6" eb="9">
      <t>セツリツジ</t>
    </rPh>
    <phoneticPr fontId="3"/>
  </si>
  <si>
    <t>出資者名</t>
    <rPh sb="0" eb="3">
      <t>シュッシシャ</t>
    </rPh>
    <rPh sb="3" eb="4">
      <t>メイ</t>
    </rPh>
    <phoneticPr fontId="3"/>
  </si>
  <si>
    <t>役割</t>
    <rPh sb="0" eb="2">
      <t>ヤクワリ</t>
    </rPh>
    <phoneticPr fontId="3"/>
  </si>
  <si>
    <t>代表企業</t>
    <rPh sb="0" eb="4">
      <t>ダイヒョウキギョウ</t>
    </rPh>
    <phoneticPr fontId="3"/>
  </si>
  <si>
    <t>構成員</t>
    <rPh sb="0" eb="3">
      <t>コウセイイン</t>
    </rPh>
    <phoneticPr fontId="3"/>
  </si>
  <si>
    <t>本施設のプラントの設計・建設を行う者</t>
    <phoneticPr fontId="3"/>
  </si>
  <si>
    <t>％</t>
    <phoneticPr fontId="3"/>
  </si>
  <si>
    <t>千円</t>
    <phoneticPr fontId="3"/>
  </si>
  <si>
    <t>(2)運営業務開始時</t>
    <rPh sb="3" eb="5">
      <t>ウンエイ</t>
    </rPh>
    <rPh sb="5" eb="7">
      <t>ギョウム</t>
    </rPh>
    <rPh sb="7" eb="9">
      <t>カイシ</t>
    </rPh>
    <rPh sb="9" eb="10">
      <t>ジ</t>
    </rPh>
    <phoneticPr fontId="3"/>
  </si>
  <si>
    <t>※2 記入欄が足りない場合は、必要に応じて追加すること。</t>
    <rPh sb="3" eb="6">
      <t>キニュウラン</t>
    </rPh>
    <rPh sb="7" eb="8">
      <t>タ</t>
    </rPh>
    <rPh sb="11" eb="13">
      <t>バアイ</t>
    </rPh>
    <rPh sb="15" eb="17">
      <t>ヒツヨウ</t>
    </rPh>
    <rPh sb="18" eb="19">
      <t>オウ</t>
    </rPh>
    <rPh sb="21" eb="23">
      <t>ツイカ</t>
    </rPh>
    <phoneticPr fontId="3"/>
  </si>
  <si>
    <t>※3 副本には具体的な企業名は記載しないこと。</t>
    <rPh sb="3" eb="5">
      <t>フクホン</t>
    </rPh>
    <rPh sb="7" eb="9">
      <t>グタイ</t>
    </rPh>
    <rPh sb="9" eb="10">
      <t>テキ</t>
    </rPh>
    <rPh sb="11" eb="13">
      <t>キギョウ</t>
    </rPh>
    <rPh sb="13" eb="14">
      <t>メイ</t>
    </rPh>
    <rPh sb="15" eb="17">
      <t>キサイ</t>
    </rPh>
    <phoneticPr fontId="3"/>
  </si>
  <si>
    <t>2 SPC開業費</t>
    <rPh sb="5" eb="8">
      <t>カイギョウヒ</t>
    </rPh>
    <phoneticPr fontId="3"/>
  </si>
  <si>
    <t>出資
金額</t>
    <rPh sb="0" eb="2">
      <t>シュッシ</t>
    </rPh>
    <rPh sb="3" eb="5">
      <t>キンガク</t>
    </rPh>
    <phoneticPr fontId="3"/>
  </si>
  <si>
    <t>株式保有
割合</t>
    <rPh sb="0" eb="2">
      <t>カブシキ</t>
    </rPh>
    <rPh sb="2" eb="4">
      <t>ホユウ</t>
    </rPh>
    <rPh sb="5" eb="7">
      <t>ワリアイ</t>
    </rPh>
    <phoneticPr fontId="3"/>
  </si>
  <si>
    <t>千円(税抜)</t>
    <rPh sb="0" eb="2">
      <t>センエン</t>
    </rPh>
    <rPh sb="3" eb="5">
      <t>ゼイヌキ</t>
    </rPh>
    <phoneticPr fontId="3"/>
  </si>
  <si>
    <t>※4 SPC開業費には、設計・建設期間中のSPCにかかる費用、支出（登録免許税、人件費、事務所経費等）を記載すること。</t>
    <rPh sb="6" eb="8">
      <t>カイギョウ</t>
    </rPh>
    <rPh sb="8" eb="9">
      <t>ヒ</t>
    </rPh>
    <rPh sb="12" eb="14">
      <t>セッケイ</t>
    </rPh>
    <rPh sb="15" eb="17">
      <t>ケンセツ</t>
    </rPh>
    <rPh sb="17" eb="19">
      <t>キカン</t>
    </rPh>
    <rPh sb="19" eb="20">
      <t>チュウ</t>
    </rPh>
    <rPh sb="28" eb="30">
      <t>ヒヨウ</t>
    </rPh>
    <rPh sb="31" eb="33">
      <t>シシュツ</t>
    </rPh>
    <rPh sb="34" eb="36">
      <t>トウロク</t>
    </rPh>
    <rPh sb="36" eb="39">
      <t>メンキョゼイ</t>
    </rPh>
    <rPh sb="40" eb="43">
      <t>ジンケンヒ</t>
    </rPh>
    <rPh sb="44" eb="46">
      <t>ジム</t>
    </rPh>
    <rPh sb="46" eb="47">
      <t>ショ</t>
    </rPh>
    <rPh sb="47" eb="49">
      <t>ケイヒ</t>
    </rPh>
    <rPh sb="49" eb="50">
      <t>トウ</t>
    </rPh>
    <rPh sb="52" eb="54">
      <t>キサイ</t>
    </rPh>
    <phoneticPr fontId="3"/>
  </si>
  <si>
    <t>※4 SPC開業費には、SPCの設立に係る資本金を含めないこと。</t>
    <rPh sb="6" eb="8">
      <t>カイギョウ</t>
    </rPh>
    <rPh sb="8" eb="9">
      <t>ヒ</t>
    </rPh>
    <rPh sb="16" eb="18">
      <t>セツリツ</t>
    </rPh>
    <rPh sb="19" eb="20">
      <t>カカ</t>
    </rPh>
    <rPh sb="21" eb="24">
      <t>シホンキン</t>
    </rPh>
    <rPh sb="25" eb="26">
      <t>フク</t>
    </rPh>
    <phoneticPr fontId="3"/>
  </si>
  <si>
    <t>2 キャッシュフロー計算書</t>
    <rPh sb="10" eb="13">
      <t>ケイサンショ</t>
    </rPh>
    <phoneticPr fontId="3"/>
  </si>
  <si>
    <t>※1 一円未満は切り捨てること。ただし、提案単価の表示は円単位とするが、提案単価以外の表示は千円単位とする。（したがって、小数点第三位まで入力し、表示は小数点第一位を四捨五入すること。）</t>
    <rPh sb="20" eb="22">
      <t>テイアン</t>
    </rPh>
    <rPh sb="22" eb="24">
      <t>タンカ</t>
    </rPh>
    <rPh sb="25" eb="27">
      <t>ヒョウジ</t>
    </rPh>
    <rPh sb="28" eb="31">
      <t>エンタンイ</t>
    </rPh>
    <rPh sb="36" eb="38">
      <t>テイアン</t>
    </rPh>
    <rPh sb="38" eb="40">
      <t>タンカ</t>
    </rPh>
    <rPh sb="40" eb="42">
      <t>イガイ</t>
    </rPh>
    <phoneticPr fontId="3"/>
  </si>
  <si>
    <t>運営固定費</t>
    <rPh sb="0" eb="2">
      <t>ウンエイ</t>
    </rPh>
    <rPh sb="2" eb="5">
      <t>コテイヒ</t>
    </rPh>
    <phoneticPr fontId="3"/>
  </si>
  <si>
    <t>運営変動費</t>
    <rPh sb="0" eb="2">
      <t>ウンエイ</t>
    </rPh>
    <rPh sb="2" eb="5">
      <t>ヘンドウヒ</t>
    </rPh>
    <phoneticPr fontId="3"/>
  </si>
  <si>
    <t>運営変動費</t>
    <rPh sb="2" eb="5">
      <t>ヘンドウヒ</t>
    </rPh>
    <phoneticPr fontId="3"/>
  </si>
  <si>
    <t>※5 ごみ量は「要求水準書添付資料4 計画ごみ処理量」、ごみ質は基準ごみを前提条件とすること。</t>
    <phoneticPr fontId="3"/>
  </si>
  <si>
    <t>※6 運営変動費における提案単価は、20年間固定とする。</t>
    <rPh sb="3" eb="5">
      <t>ウンエイ</t>
    </rPh>
    <rPh sb="5" eb="8">
      <t>ヘンドウヒ</t>
    </rPh>
    <rPh sb="12" eb="14">
      <t>テイアン</t>
    </rPh>
    <rPh sb="14" eb="16">
      <t>タンカ</t>
    </rPh>
    <rPh sb="20" eb="22">
      <t>ネンカン</t>
    </rPh>
    <rPh sb="22" eb="24">
      <t>コテイ</t>
    </rPh>
    <phoneticPr fontId="3"/>
  </si>
  <si>
    <t>※4 運営固定費は、各年度の費用を可能な限り平準化すること。</t>
    <rPh sb="3" eb="5">
      <t>ウンエイ</t>
    </rPh>
    <rPh sb="5" eb="8">
      <t>コテイヒ</t>
    </rPh>
    <phoneticPr fontId="3"/>
  </si>
  <si>
    <t>運営固定費（運転経費）</t>
    <phoneticPr fontId="3"/>
  </si>
  <si>
    <t>運営固定費（その他経費）</t>
    <phoneticPr fontId="3"/>
  </si>
  <si>
    <t>運営変動費（処理対象物変動費）</t>
    <rPh sb="2" eb="4">
      <t>ヘンドウ</t>
    </rPh>
    <rPh sb="6" eb="10">
      <t>ショリタイショウ</t>
    </rPh>
    <rPh sb="10" eb="11">
      <t>ブツ</t>
    </rPh>
    <rPh sb="11" eb="14">
      <t>ヘンドウヒ</t>
    </rPh>
    <phoneticPr fontId="3"/>
  </si>
  <si>
    <t>運営固定費（人件費）</t>
    <rPh sb="6" eb="9">
      <t>ジンケンヒ</t>
    </rPh>
    <phoneticPr fontId="3"/>
  </si>
  <si>
    <t>運営固定費（維持管理費）</t>
    <rPh sb="0" eb="2">
      <t>ウンエイ</t>
    </rPh>
    <rPh sb="2" eb="5">
      <t>コテイヒ</t>
    </rPh>
    <rPh sb="6" eb="8">
      <t>イジ</t>
    </rPh>
    <rPh sb="8" eb="11">
      <t>カンリヒ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</si>
  <si>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</si>
  <si>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</si>
  <si>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</si>
  <si>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</si>
  <si>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</si>
  <si>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</si>
  <si>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</si>
  <si>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令和16年度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</si>
  <si>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</si>
  <si>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令和18年度</t>
    <rPh sb="0" eb="2">
      <t>レイワ</t>
    </rPh>
    <rPh sb="4" eb="6">
      <t>ネンド</t>
    </rPh>
    <phoneticPr fontId="3"/>
  </si>
  <si>
    <t>令和19年度</t>
    <rPh sb="0" eb="2">
      <t>レイワ</t>
    </rPh>
    <rPh sb="4" eb="6">
      <t>ネンド</t>
    </rPh>
    <phoneticPr fontId="3"/>
  </si>
  <si>
    <t>令和20年度</t>
    <rPh sb="0" eb="2">
      <t>レイワ</t>
    </rPh>
    <rPh sb="4" eb="6">
      <t>ネンド</t>
    </rPh>
    <phoneticPr fontId="3"/>
  </si>
  <si>
    <t>令和21年度</t>
    <rPh sb="0" eb="2">
      <t>レイワ</t>
    </rPh>
    <rPh sb="4" eb="6">
      <t>ネンド</t>
    </rPh>
    <phoneticPr fontId="3"/>
  </si>
  <si>
    <t>令和22年度</t>
    <rPh sb="0" eb="2">
      <t>レイワ</t>
    </rPh>
    <rPh sb="4" eb="6">
      <t>ネンド</t>
    </rPh>
    <phoneticPr fontId="3"/>
  </si>
  <si>
    <t>令和23年度</t>
    <rPh sb="0" eb="2">
      <t>レイワ</t>
    </rPh>
    <rPh sb="4" eb="6">
      <t>ネンド</t>
    </rPh>
    <phoneticPr fontId="3"/>
  </si>
  <si>
    <t>令和24年度</t>
    <rPh sb="0" eb="2">
      <t>レイワ</t>
    </rPh>
    <rPh sb="4" eb="6">
      <t>ネンド</t>
    </rPh>
    <phoneticPr fontId="3"/>
  </si>
  <si>
    <t>令和25年度</t>
    <rPh sb="0" eb="2">
      <t>レイワ</t>
    </rPh>
    <rPh sb="4" eb="6">
      <t>ネンド</t>
    </rPh>
    <phoneticPr fontId="3"/>
  </si>
  <si>
    <t>令和26年度</t>
    <rPh sb="0" eb="2">
      <t>レイワ</t>
    </rPh>
    <rPh sb="4" eb="6">
      <t>ネンド</t>
    </rPh>
    <phoneticPr fontId="3"/>
  </si>
  <si>
    <t>令和27年度</t>
    <rPh sb="0" eb="2">
      <t>レイワ</t>
    </rPh>
    <rPh sb="4" eb="6">
      <t>ネンド</t>
    </rPh>
    <phoneticPr fontId="3"/>
  </si>
  <si>
    <t>令和28年度</t>
    <rPh sb="0" eb="2">
      <t>レイワ</t>
    </rPh>
    <rPh sb="4" eb="6">
      <t>ネンド</t>
    </rPh>
    <phoneticPr fontId="3"/>
  </si>
  <si>
    <t>令和29年度</t>
    <rPh sb="0" eb="2">
      <t>レイワ</t>
    </rPh>
    <rPh sb="4" eb="6">
      <t>ネンド</t>
    </rPh>
    <phoneticPr fontId="3"/>
  </si>
  <si>
    <t>令和30年度</t>
    <rPh sb="0" eb="2">
      <t>レイワ</t>
    </rPh>
    <rPh sb="4" eb="6">
      <t>ネンド</t>
    </rPh>
    <phoneticPr fontId="3"/>
  </si>
  <si>
    <t>令和31年度</t>
    <rPh sb="0" eb="2">
      <t>レイワ</t>
    </rPh>
    <rPh sb="4" eb="6">
      <t>ネンド</t>
    </rPh>
    <phoneticPr fontId="3"/>
  </si>
  <si>
    <t>令和12年度
（～6月）</t>
    <rPh sb="0" eb="2">
      <t>レイワ</t>
    </rPh>
    <rPh sb="4" eb="6">
      <t>ネンド</t>
    </rPh>
    <rPh sb="10" eb="11">
      <t>ガツ</t>
    </rPh>
    <phoneticPr fontId="3"/>
  </si>
  <si>
    <t>令和12年度
（7月～）</t>
    <rPh sb="0" eb="2">
      <t>レイワ</t>
    </rPh>
    <rPh sb="4" eb="6">
      <t>ネンド</t>
    </rPh>
    <rPh sb="9" eb="10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</si>
</sst>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度&quot;;@"/>
    <numFmt numFmtId="177" formatCode="&quot;(&quot;yyyy&quot;年度)&quot;"/>
  </numFmts>
  <fonts count="8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2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176" fontId="5" fillId="2" borderId="9" xfId="0" applyNumberFormat="1" applyFont="1" applyFill="1" applyBorder="1" applyAlignment="1">
      <alignment horizontal="center" vertical="center" shrinkToFit="1"/>
    </xf>
    <xf numFmtId="176" fontId="5" fillId="2" borderId="16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177" fontId="5" fillId="2" borderId="3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15" xfId="1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38" fontId="5" fillId="0" borderId="9" xfId="1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38" fontId="5" fillId="0" borderId="12" xfId="1" applyFont="1" applyBorder="1" applyAlignment="1">
      <alignment vertical="center" shrinkToFit="1"/>
    </xf>
    <xf numFmtId="38" fontId="5" fillId="0" borderId="19" xfId="1" applyFont="1" applyBorder="1" applyAlignment="1">
      <alignment vertical="center" shrinkToFit="1"/>
    </xf>
    <xf numFmtId="0" fontId="5" fillId="0" borderId="2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38" fontId="5" fillId="0" borderId="25" xfId="1" applyFont="1" applyBorder="1" applyAlignment="1">
      <alignment vertical="center" shrinkToFit="1"/>
    </xf>
    <xf numFmtId="38" fontId="5" fillId="0" borderId="2" xfId="1" applyFont="1" applyBorder="1" applyAlignment="1">
      <alignment vertical="center" shrinkToFit="1"/>
    </xf>
    <xf numFmtId="38" fontId="5" fillId="0" borderId="3" xfId="1" applyFont="1" applyBorder="1" applyAlignment="1">
      <alignment vertical="center" shrinkToFit="1"/>
    </xf>
    <xf numFmtId="38" fontId="5" fillId="0" borderId="18" xfId="1" applyFont="1" applyBorder="1" applyAlignment="1">
      <alignment vertical="center" shrinkToFit="1"/>
    </xf>
    <xf numFmtId="0" fontId="5" fillId="0" borderId="27" xfId="0" applyFont="1" applyBorder="1" applyAlignment="1">
      <alignment horizontal="center" vertical="center" shrinkToFit="1"/>
    </xf>
    <xf numFmtId="38" fontId="5" fillId="0" borderId="27" xfId="1" applyFont="1" applyBorder="1" applyAlignment="1">
      <alignment vertical="center" shrinkToFit="1"/>
    </xf>
    <xf numFmtId="38" fontId="5" fillId="0" borderId="28" xfId="1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7" fontId="5" fillId="2" borderId="5" xfId="0" applyNumberFormat="1" applyFont="1" applyFill="1" applyBorder="1" applyAlignment="1">
      <alignment horizontal="center" vertical="center" shrinkToFit="1"/>
    </xf>
    <xf numFmtId="38" fontId="5" fillId="0" borderId="8" xfId="1" applyFont="1" applyBorder="1" applyAlignment="1">
      <alignment vertical="center" shrinkToFit="1"/>
    </xf>
    <xf numFmtId="38" fontId="5" fillId="0" borderId="24" xfId="1" applyFont="1" applyBorder="1" applyAlignment="1">
      <alignment vertical="center" shrinkToFit="1"/>
    </xf>
    <xf numFmtId="38" fontId="5" fillId="0" borderId="5" xfId="1" applyFont="1" applyBorder="1" applyAlignment="1">
      <alignment vertical="center" shrinkToFit="1"/>
    </xf>
    <xf numFmtId="38" fontId="5" fillId="0" borderId="32" xfId="1" applyFont="1" applyBorder="1" applyAlignment="1">
      <alignment vertical="center" shrinkToFit="1"/>
    </xf>
    <xf numFmtId="38" fontId="5" fillId="0" borderId="29" xfId="1" applyFont="1" applyBorder="1" applyAlignment="1">
      <alignment vertical="center" shrinkToFit="1"/>
    </xf>
    <xf numFmtId="38" fontId="5" fillId="0" borderId="33" xfId="1" applyFont="1" applyBorder="1" applyAlignment="1">
      <alignment vertical="center" shrinkToFit="1"/>
    </xf>
    <xf numFmtId="38" fontId="5" fillId="0" borderId="34" xfId="1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vertical="center" textRotation="255" shrinkToFit="1"/>
    </xf>
    <xf numFmtId="0" fontId="5" fillId="0" borderId="2" xfId="0" applyFont="1" applyBorder="1" applyAlignment="1">
      <alignment vertical="center" textRotation="255" shrinkToFit="1"/>
    </xf>
    <xf numFmtId="0" fontId="5" fillId="0" borderId="7" xfId="0" applyFont="1" applyBorder="1" applyAlignment="1">
      <alignment vertical="center" wrapText="1"/>
    </xf>
    <xf numFmtId="177" fontId="5" fillId="2" borderId="22" xfId="0" applyNumberFormat="1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39" xfId="1" applyFont="1" applyBorder="1" applyAlignment="1">
      <alignment vertical="center" shrinkToFit="1"/>
    </xf>
    <xf numFmtId="0" fontId="5" fillId="0" borderId="41" xfId="0" applyFont="1" applyBorder="1" applyAlignment="1">
      <alignment horizontal="center" vertical="center" shrinkToFit="1"/>
    </xf>
    <xf numFmtId="38" fontId="5" fillId="0" borderId="40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43" xfId="1" applyFont="1" applyBorder="1" applyAlignment="1">
      <alignment vertical="center" shrinkToFi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38" fontId="5" fillId="0" borderId="41" xfId="1" applyFont="1" applyBorder="1" applyAlignment="1">
      <alignment vertical="center" shrinkToFit="1"/>
    </xf>
    <xf numFmtId="38" fontId="5" fillId="0" borderId="44" xfId="1" applyFont="1" applyBorder="1" applyAlignment="1">
      <alignment vertical="center" shrinkToFit="1"/>
    </xf>
    <xf numFmtId="38" fontId="5" fillId="0" borderId="22" xfId="1" applyFont="1" applyBorder="1" applyAlignment="1">
      <alignment vertical="center" shrinkToFit="1"/>
    </xf>
    <xf numFmtId="38" fontId="5" fillId="0" borderId="20" xfId="1" applyFont="1" applyBorder="1" applyAlignment="1">
      <alignment vertical="center" shrinkToFit="1"/>
    </xf>
    <xf numFmtId="38" fontId="5" fillId="0" borderId="47" xfId="1" applyFont="1" applyBorder="1" applyAlignment="1">
      <alignment vertical="center" shrinkToFit="1"/>
    </xf>
    <xf numFmtId="38" fontId="5" fillId="0" borderId="48" xfId="1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5" fillId="0" borderId="9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7" xfId="1" applyFont="1" applyBorder="1" applyAlignment="1">
      <alignment vertical="center" shrinkToFit="1"/>
    </xf>
    <xf numFmtId="38" fontId="5" fillId="0" borderId="49" xfId="1" applyFont="1" applyBorder="1" applyAlignment="1">
      <alignment vertical="center" shrinkToFit="1"/>
    </xf>
    <xf numFmtId="38" fontId="5" fillId="0" borderId="4" xfId="1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 wrapText="1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38" fontId="5" fillId="0" borderId="51" xfId="1" applyFont="1" applyBorder="1" applyAlignment="1">
      <alignment vertical="center" shrinkToFit="1"/>
    </xf>
    <xf numFmtId="38" fontId="5" fillId="0" borderId="52" xfId="1" applyFont="1" applyBorder="1" applyAlignment="1">
      <alignment vertical="center" shrinkToFit="1"/>
    </xf>
    <xf numFmtId="0" fontId="5" fillId="0" borderId="42" xfId="0" applyFont="1" applyBorder="1" applyAlignment="1">
      <alignment vertical="center" textRotation="255" shrinkToFit="1"/>
    </xf>
    <xf numFmtId="38" fontId="5" fillId="0" borderId="53" xfId="1" applyFont="1" applyBorder="1" applyAlignment="1">
      <alignment vertical="center" shrinkToFit="1"/>
    </xf>
    <xf numFmtId="38" fontId="5" fillId="0" borderId="35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22" xfId="0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0" borderId="50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tabSelected="1" view="pageLayout" zoomScale="90" zoomScaleNormal="70" zoomScaleSheetLayoutView="115" zoomScalePageLayoutView="90" workbookViewId="0">
      <selection sqref="A1:Y1"/>
    </sheetView>
  </sheetViews>
  <sheetFormatPr defaultColWidth="8.625" defaultRowHeight="13.5" x14ac:dyDescent="0.15"/>
  <cols>
    <col min="1" max="1" width="3.375" customWidth="1"/>
    <col min="2" max="2" width="2" customWidth="1"/>
    <col min="3" max="3" width="12.625" customWidth="1"/>
    <col min="4" max="4" width="6.125" customWidth="1"/>
    <col min="5" max="25" width="7.75" customWidth="1"/>
    <col min="26" max="28" width="7.25" customWidth="1"/>
  </cols>
  <sheetData>
    <row r="1" spans="1:25" ht="14.25" x14ac:dyDescent="0.15">
      <c r="A1" s="103" t="s">
        <v>16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5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8" customHeight="1" x14ac:dyDescent="0.15">
      <c r="A3" s="110" t="s">
        <v>1</v>
      </c>
      <c r="B3" s="106" t="s">
        <v>0</v>
      </c>
      <c r="C3" s="107"/>
      <c r="D3" s="9" t="s">
        <v>2</v>
      </c>
      <c r="E3" s="10">
        <f t="shared" ref="E3:X3" si="0">E4</f>
        <v>47574</v>
      </c>
      <c r="F3" s="10">
        <f t="shared" si="0"/>
        <v>47939</v>
      </c>
      <c r="G3" s="10">
        <f t="shared" si="0"/>
        <v>48305</v>
      </c>
      <c r="H3" s="10">
        <f t="shared" si="0"/>
        <v>48670</v>
      </c>
      <c r="I3" s="10">
        <f t="shared" si="0"/>
        <v>49035</v>
      </c>
      <c r="J3" s="10">
        <f t="shared" si="0"/>
        <v>49400</v>
      </c>
      <c r="K3" s="10">
        <f t="shared" si="0"/>
        <v>49766</v>
      </c>
      <c r="L3" s="10">
        <f t="shared" si="0"/>
        <v>50131</v>
      </c>
      <c r="M3" s="10">
        <f t="shared" si="0"/>
        <v>50496</v>
      </c>
      <c r="N3" s="10">
        <f t="shared" si="0"/>
        <v>50861</v>
      </c>
      <c r="O3" s="10">
        <f t="shared" si="0"/>
        <v>51227</v>
      </c>
      <c r="P3" s="10">
        <f t="shared" si="0"/>
        <v>51592</v>
      </c>
      <c r="Q3" s="10">
        <f t="shared" si="0"/>
        <v>51957</v>
      </c>
      <c r="R3" s="10">
        <f t="shared" si="0"/>
        <v>52322</v>
      </c>
      <c r="S3" s="10">
        <f t="shared" si="0"/>
        <v>52688</v>
      </c>
      <c r="T3" s="10">
        <f t="shared" si="0"/>
        <v>53053</v>
      </c>
      <c r="U3" s="10">
        <f t="shared" si="0"/>
        <v>53418</v>
      </c>
      <c r="V3" s="10">
        <f t="shared" si="0"/>
        <v>53783</v>
      </c>
      <c r="W3" s="10">
        <f t="shared" si="0"/>
        <v>54149</v>
      </c>
      <c r="X3" s="10">
        <f t="shared" si="0"/>
        <v>54514</v>
      </c>
      <c r="Y3" s="104" t="s">
        <v>4</v>
      </c>
    </row>
    <row r="4" spans="1:25" ht="18" customHeight="1" x14ac:dyDescent="0.15">
      <c r="A4" s="111"/>
      <c r="B4" s="108"/>
      <c r="C4" s="109"/>
      <c r="D4" s="12" t="s">
        <v>15</v>
      </c>
      <c r="E4" s="13">
        <f>DATE(2030,4,1)</f>
        <v>47574</v>
      </c>
      <c r="F4" s="13">
        <f t="shared" ref="F4:X4" si="1">DATE(YEAR(E4)+1,4,1)</f>
        <v>47939</v>
      </c>
      <c r="G4" s="13">
        <f t="shared" si="1"/>
        <v>48305</v>
      </c>
      <c r="H4" s="13">
        <f t="shared" si="1"/>
        <v>48670</v>
      </c>
      <c r="I4" s="13">
        <f t="shared" si="1"/>
        <v>49035</v>
      </c>
      <c r="J4" s="13">
        <f t="shared" si="1"/>
        <v>49400</v>
      </c>
      <c r="K4" s="13">
        <f t="shared" si="1"/>
        <v>49766</v>
      </c>
      <c r="L4" s="13">
        <f t="shared" si="1"/>
        <v>50131</v>
      </c>
      <c r="M4" s="13">
        <f t="shared" si="1"/>
        <v>50496</v>
      </c>
      <c r="N4" s="13">
        <f t="shared" si="1"/>
        <v>50861</v>
      </c>
      <c r="O4" s="13">
        <f t="shared" si="1"/>
        <v>51227</v>
      </c>
      <c r="P4" s="13">
        <f t="shared" si="1"/>
        <v>51592</v>
      </c>
      <c r="Q4" s="13">
        <f t="shared" si="1"/>
        <v>51957</v>
      </c>
      <c r="R4" s="13">
        <f t="shared" si="1"/>
        <v>52322</v>
      </c>
      <c r="S4" s="13">
        <f t="shared" si="1"/>
        <v>52688</v>
      </c>
      <c r="T4" s="13">
        <f t="shared" si="1"/>
        <v>53053</v>
      </c>
      <c r="U4" s="13">
        <f t="shared" si="1"/>
        <v>53418</v>
      </c>
      <c r="V4" s="13">
        <f t="shared" si="1"/>
        <v>53783</v>
      </c>
      <c r="W4" s="13">
        <f t="shared" si="1"/>
        <v>54149</v>
      </c>
      <c r="X4" s="13">
        <f t="shared" si="1"/>
        <v>54514</v>
      </c>
      <c r="Y4" s="105"/>
    </row>
    <row r="5" spans="1:25" ht="31.5" customHeight="1" x14ac:dyDescent="0.15">
      <c r="A5" s="101" t="s">
        <v>99</v>
      </c>
      <c r="B5" s="112" t="s">
        <v>17</v>
      </c>
      <c r="C5" s="113"/>
      <c r="D5" s="15" t="s">
        <v>3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8"/>
    </row>
    <row r="6" spans="1:25" ht="31.5" customHeight="1" x14ac:dyDescent="0.15">
      <c r="A6" s="102"/>
      <c r="B6" s="112" t="s">
        <v>18</v>
      </c>
      <c r="C6" s="113"/>
      <c r="D6" s="15" t="s">
        <v>3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7"/>
      <c r="Y6" s="18"/>
    </row>
    <row r="7" spans="1:25" ht="31.5" customHeight="1" x14ac:dyDescent="0.15">
      <c r="A7" s="102"/>
      <c r="B7" s="112" t="s">
        <v>19</v>
      </c>
      <c r="C7" s="113"/>
      <c r="D7" s="15" t="s">
        <v>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  <c r="Y7" s="18"/>
    </row>
    <row r="8" spans="1:25" ht="31.5" customHeight="1" x14ac:dyDescent="0.15">
      <c r="A8" s="102"/>
      <c r="B8" s="112" t="s">
        <v>20</v>
      </c>
      <c r="C8" s="113"/>
      <c r="D8" s="15" t="s">
        <v>3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  <c r="Y8" s="18"/>
    </row>
    <row r="9" spans="1:25" ht="31.5" customHeight="1" x14ac:dyDescent="0.15">
      <c r="A9" s="115"/>
      <c r="B9" s="114" t="s">
        <v>5</v>
      </c>
      <c r="C9" s="97"/>
      <c r="D9" s="15" t="s">
        <v>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  <c r="Y9" s="18"/>
    </row>
    <row r="10" spans="1:25" ht="31.5" customHeight="1" x14ac:dyDescent="0.15">
      <c r="A10" s="101" t="s">
        <v>101</v>
      </c>
      <c r="B10" s="96" t="s">
        <v>5</v>
      </c>
      <c r="C10" s="97"/>
      <c r="D10" s="15" t="s">
        <v>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  <c r="Y10" s="18"/>
    </row>
    <row r="11" spans="1:25" ht="31.5" customHeight="1" x14ac:dyDescent="0.15">
      <c r="A11" s="102"/>
      <c r="B11" s="24"/>
      <c r="C11" s="26" t="s">
        <v>12</v>
      </c>
      <c r="D11" s="15" t="s">
        <v>14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/>
      <c r="Y11" s="28"/>
    </row>
    <row r="12" spans="1:25" ht="31.5" customHeight="1" thickBot="1" x14ac:dyDescent="0.2">
      <c r="A12" s="102"/>
      <c r="B12" s="25"/>
      <c r="C12" s="26" t="s">
        <v>22</v>
      </c>
      <c r="D12" s="15" t="s">
        <v>21</v>
      </c>
      <c r="E12" s="16">
        <f>ROUND(29993*9/12,0)</f>
        <v>22495</v>
      </c>
      <c r="F12" s="16">
        <v>30233</v>
      </c>
      <c r="G12" s="16">
        <v>30444</v>
      </c>
      <c r="H12" s="16">
        <v>30692</v>
      </c>
      <c r="I12" s="16">
        <v>30948</v>
      </c>
      <c r="J12" s="16">
        <v>31205</v>
      </c>
      <c r="K12" s="16">
        <v>31441</v>
      </c>
      <c r="L12" s="16">
        <v>31685</v>
      </c>
      <c r="M12" s="16">
        <v>31933</v>
      </c>
      <c r="N12" s="16">
        <v>32190</v>
      </c>
      <c r="O12" s="16">
        <v>32454</v>
      </c>
      <c r="P12" s="16">
        <v>32391</v>
      </c>
      <c r="Q12" s="16">
        <v>32315</v>
      </c>
      <c r="R12" s="16">
        <v>32238</v>
      </c>
      <c r="S12" s="16">
        <v>32161</v>
      </c>
      <c r="T12" s="16">
        <v>32085</v>
      </c>
      <c r="U12" s="16">
        <v>32001</v>
      </c>
      <c r="V12" s="16">
        <v>31917</v>
      </c>
      <c r="W12" s="16">
        <v>31834</v>
      </c>
      <c r="X12" s="17">
        <v>31750</v>
      </c>
      <c r="Y12" s="18">
        <f>SUM(E12:X12)</f>
        <v>624412</v>
      </c>
    </row>
    <row r="13" spans="1:25" ht="31.5" customHeight="1" thickTop="1" x14ac:dyDescent="0.15">
      <c r="A13" s="98" t="s">
        <v>4</v>
      </c>
      <c r="B13" s="99"/>
      <c r="C13" s="100"/>
      <c r="D13" s="21" t="s">
        <v>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/>
    </row>
    <row r="15" spans="1:25" ht="14.25" customHeight="1" x14ac:dyDescent="0.15"/>
    <row r="16" spans="1:25" x14ac:dyDescent="0.15">
      <c r="A16" s="3" t="s">
        <v>98</v>
      </c>
    </row>
    <row r="17" spans="1:1" x14ac:dyDescent="0.15">
      <c r="A17" s="4" t="s">
        <v>9</v>
      </c>
    </row>
    <row r="18" spans="1:1" x14ac:dyDescent="0.15">
      <c r="A18" s="4" t="s">
        <v>10</v>
      </c>
    </row>
    <row r="19" spans="1:1" x14ac:dyDescent="0.15">
      <c r="A19" s="4" t="s">
        <v>104</v>
      </c>
    </row>
    <row r="20" spans="1:1" x14ac:dyDescent="0.15">
      <c r="A20" s="4" t="s">
        <v>102</v>
      </c>
    </row>
    <row r="21" spans="1:1" x14ac:dyDescent="0.15">
      <c r="A21" s="4" t="s">
        <v>103</v>
      </c>
    </row>
  </sheetData>
  <mergeCells count="13">
    <mergeCell ref="B10:C10"/>
    <mergeCell ref="A13:C13"/>
    <mergeCell ref="A10:A12"/>
    <mergeCell ref="A1:Y1"/>
    <mergeCell ref="Y3:Y4"/>
    <mergeCell ref="B3:C4"/>
    <mergeCell ref="A3:A4"/>
    <mergeCell ref="B6:C6"/>
    <mergeCell ref="B7:C7"/>
    <mergeCell ref="B8:C8"/>
    <mergeCell ref="B9:C9"/>
    <mergeCell ref="A5:A9"/>
    <mergeCell ref="B5:C5"/>
  </mergeCells>
  <phoneticPr fontId="3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3"/>
  <sheetViews>
    <sheetView view="pageLayout" zoomScale="80" zoomScaleNormal="70" zoomScaleSheetLayoutView="85" zoomScalePageLayoutView="80" workbookViewId="0">
      <selection sqref="A1:W1"/>
    </sheetView>
  </sheetViews>
  <sheetFormatPr defaultColWidth="8.625" defaultRowHeight="13.5" x14ac:dyDescent="0.15"/>
  <cols>
    <col min="1" max="1" width="17.875" customWidth="1"/>
    <col min="2" max="2" width="6.125" customWidth="1"/>
    <col min="3" max="23" width="7.75" customWidth="1"/>
    <col min="24" max="26" width="7.25" customWidth="1"/>
  </cols>
  <sheetData>
    <row r="1" spans="1:23" ht="14.25" x14ac:dyDescent="0.15">
      <c r="A1" s="103" t="s">
        <v>105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3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23" ht="13.5" customHeight="1" x14ac:dyDescent="0.15">
      <c r="A3" s="106" t="s">
        <v>0</v>
      </c>
      <c r="B3" s="9" t="s">
        <v>2</v>
      </c>
      <c r="C3" s="10">
        <f t="shared" ref="C3:V3" si="0">C4</f>
        <v>47574</v>
      </c>
      <c r="D3" s="10">
        <f t="shared" si="0"/>
        <v>47939</v>
      </c>
      <c r="E3" s="10">
        <f t="shared" si="0"/>
        <v>48305</v>
      </c>
      <c r="F3" s="10">
        <f t="shared" si="0"/>
        <v>48670</v>
      </c>
      <c r="G3" s="10">
        <f t="shared" si="0"/>
        <v>49035</v>
      </c>
      <c r="H3" s="10">
        <f t="shared" si="0"/>
        <v>49400</v>
      </c>
      <c r="I3" s="10">
        <f t="shared" si="0"/>
        <v>49766</v>
      </c>
      <c r="J3" s="10">
        <f t="shared" si="0"/>
        <v>50131</v>
      </c>
      <c r="K3" s="10">
        <f t="shared" si="0"/>
        <v>50496</v>
      </c>
      <c r="L3" s="10">
        <f t="shared" si="0"/>
        <v>50861</v>
      </c>
      <c r="M3" s="10">
        <f t="shared" si="0"/>
        <v>51227</v>
      </c>
      <c r="N3" s="10">
        <f t="shared" si="0"/>
        <v>51592</v>
      </c>
      <c r="O3" s="10">
        <f t="shared" si="0"/>
        <v>51957</v>
      </c>
      <c r="P3" s="10">
        <f t="shared" si="0"/>
        <v>52322</v>
      </c>
      <c r="Q3" s="10">
        <f t="shared" si="0"/>
        <v>52688</v>
      </c>
      <c r="R3" s="10">
        <f t="shared" si="0"/>
        <v>53053</v>
      </c>
      <c r="S3" s="10">
        <f t="shared" si="0"/>
        <v>53418</v>
      </c>
      <c r="T3" s="10">
        <f t="shared" si="0"/>
        <v>53783</v>
      </c>
      <c r="U3" s="10">
        <f t="shared" si="0"/>
        <v>54149</v>
      </c>
      <c r="V3" s="10">
        <f t="shared" si="0"/>
        <v>54514</v>
      </c>
      <c r="W3" s="104" t="s">
        <v>4</v>
      </c>
    </row>
    <row r="4" spans="1:23" x14ac:dyDescent="0.15">
      <c r="A4" s="108"/>
      <c r="B4" s="12" t="s">
        <v>15</v>
      </c>
      <c r="C4" s="13">
        <f>DATE(2030,4,1)</f>
        <v>47574</v>
      </c>
      <c r="D4" s="13">
        <f t="shared" ref="D4:V4" si="1">DATE(YEAR(C4)+1,4,1)</f>
        <v>47939</v>
      </c>
      <c r="E4" s="13">
        <f t="shared" si="1"/>
        <v>48305</v>
      </c>
      <c r="F4" s="13">
        <f t="shared" si="1"/>
        <v>48670</v>
      </c>
      <c r="G4" s="13">
        <f t="shared" si="1"/>
        <v>49035</v>
      </c>
      <c r="H4" s="13">
        <f t="shared" si="1"/>
        <v>49400</v>
      </c>
      <c r="I4" s="13">
        <f t="shared" si="1"/>
        <v>49766</v>
      </c>
      <c r="J4" s="13">
        <f t="shared" si="1"/>
        <v>50131</v>
      </c>
      <c r="K4" s="13">
        <f t="shared" si="1"/>
        <v>50496</v>
      </c>
      <c r="L4" s="13">
        <f t="shared" si="1"/>
        <v>50861</v>
      </c>
      <c r="M4" s="13">
        <f t="shared" si="1"/>
        <v>51227</v>
      </c>
      <c r="N4" s="13">
        <f t="shared" si="1"/>
        <v>51592</v>
      </c>
      <c r="O4" s="13">
        <f t="shared" si="1"/>
        <v>51957</v>
      </c>
      <c r="P4" s="13">
        <f t="shared" si="1"/>
        <v>52322</v>
      </c>
      <c r="Q4" s="13">
        <f t="shared" si="1"/>
        <v>52688</v>
      </c>
      <c r="R4" s="13">
        <f t="shared" si="1"/>
        <v>53053</v>
      </c>
      <c r="S4" s="13">
        <f t="shared" si="1"/>
        <v>53418</v>
      </c>
      <c r="T4" s="13">
        <f t="shared" si="1"/>
        <v>53783</v>
      </c>
      <c r="U4" s="13">
        <f t="shared" si="1"/>
        <v>54149</v>
      </c>
      <c r="V4" s="13">
        <f t="shared" si="1"/>
        <v>54514</v>
      </c>
      <c r="W4" s="105"/>
    </row>
    <row r="5" spans="1:23" ht="19.5" customHeight="1" x14ac:dyDescent="0.15">
      <c r="A5" s="116"/>
      <c r="B5" s="15" t="s">
        <v>23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8"/>
    </row>
    <row r="6" spans="1:23" ht="19.5" customHeight="1" x14ac:dyDescent="0.15">
      <c r="A6" s="117"/>
      <c r="B6" s="15" t="s">
        <v>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</row>
    <row r="7" spans="1:23" ht="19.5" customHeight="1" x14ac:dyDescent="0.15">
      <c r="A7" s="116"/>
      <c r="B7" s="15" t="s">
        <v>23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8"/>
    </row>
    <row r="8" spans="1:23" ht="19.5" customHeight="1" x14ac:dyDescent="0.15">
      <c r="A8" s="117"/>
      <c r="B8" s="15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8"/>
    </row>
    <row r="9" spans="1:23" ht="19.5" customHeight="1" x14ac:dyDescent="0.15">
      <c r="A9" s="116"/>
      <c r="B9" s="15" t="s">
        <v>23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8"/>
    </row>
    <row r="10" spans="1:23" ht="19.5" customHeight="1" x14ac:dyDescent="0.15">
      <c r="A10" s="117"/>
      <c r="B10" s="15" t="s">
        <v>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8"/>
    </row>
    <row r="11" spans="1:23" ht="19.5" customHeight="1" x14ac:dyDescent="0.15">
      <c r="A11" s="116"/>
      <c r="B11" s="15" t="s">
        <v>23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8"/>
    </row>
    <row r="12" spans="1:23" ht="19.5" customHeight="1" x14ac:dyDescent="0.15">
      <c r="A12" s="117"/>
      <c r="B12" s="15" t="s">
        <v>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8"/>
    </row>
    <row r="13" spans="1:23" ht="19.5" customHeight="1" x14ac:dyDescent="0.15">
      <c r="A13" s="116"/>
      <c r="B13" s="15" t="s">
        <v>23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8"/>
    </row>
    <row r="14" spans="1:23" ht="19.5" customHeight="1" x14ac:dyDescent="0.15">
      <c r="A14" s="117"/>
      <c r="B14" s="15" t="s">
        <v>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8"/>
    </row>
    <row r="15" spans="1:23" ht="19.5" customHeight="1" x14ac:dyDescent="0.15">
      <c r="A15" s="116"/>
      <c r="B15" s="15" t="s">
        <v>23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8"/>
    </row>
    <row r="16" spans="1:23" ht="19.5" customHeight="1" x14ac:dyDescent="0.15">
      <c r="A16" s="117"/>
      <c r="B16" s="15" t="s">
        <v>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8"/>
    </row>
    <row r="17" spans="1:23" ht="19.5" customHeight="1" x14ac:dyDescent="0.15">
      <c r="A17" s="116"/>
      <c r="B17" s="15" t="s">
        <v>23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8"/>
    </row>
    <row r="18" spans="1:23" ht="19.5" customHeight="1" x14ac:dyDescent="0.15">
      <c r="A18" s="117"/>
      <c r="B18" s="15" t="s">
        <v>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8"/>
    </row>
    <row r="19" spans="1:23" ht="19.5" customHeight="1" x14ac:dyDescent="0.15">
      <c r="A19" s="116"/>
      <c r="B19" s="15" t="s">
        <v>23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8"/>
    </row>
    <row r="20" spans="1:23" ht="19.5" customHeight="1" x14ac:dyDescent="0.15">
      <c r="A20" s="117"/>
      <c r="B20" s="15" t="s">
        <v>3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8"/>
    </row>
    <row r="21" spans="1:23" ht="19.5" customHeight="1" x14ac:dyDescent="0.15">
      <c r="A21" s="116"/>
      <c r="B21" s="15" t="s">
        <v>23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8"/>
    </row>
    <row r="22" spans="1:23" ht="19.5" customHeight="1" x14ac:dyDescent="0.15">
      <c r="A22" s="117"/>
      <c r="B22" s="15" t="s">
        <v>3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8"/>
    </row>
    <row r="23" spans="1:23" ht="19.5" customHeight="1" x14ac:dyDescent="0.15">
      <c r="A23" s="116"/>
      <c r="B23" s="15" t="s">
        <v>23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8"/>
    </row>
    <row r="24" spans="1:23" ht="19.5" customHeight="1" x14ac:dyDescent="0.15">
      <c r="A24" s="117"/>
      <c r="B24" s="15" t="s">
        <v>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8"/>
    </row>
    <row r="25" spans="1:23" ht="19.5" customHeight="1" x14ac:dyDescent="0.15">
      <c r="A25" s="116"/>
      <c r="B25" s="15" t="s">
        <v>23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8"/>
    </row>
    <row r="26" spans="1:23" ht="19.5" customHeight="1" x14ac:dyDescent="0.15">
      <c r="A26" s="117"/>
      <c r="B26" s="15" t="s">
        <v>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8"/>
    </row>
    <row r="27" spans="1:23" ht="19.5" customHeight="1" x14ac:dyDescent="0.15">
      <c r="A27" s="116"/>
      <c r="B27" s="15" t="s">
        <v>23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8"/>
    </row>
    <row r="28" spans="1:23" ht="19.5" customHeight="1" x14ac:dyDescent="0.15">
      <c r="A28" s="117"/>
      <c r="B28" s="15" t="s">
        <v>3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8"/>
    </row>
    <row r="29" spans="1:23" ht="19.5" customHeight="1" x14ac:dyDescent="0.15">
      <c r="A29" s="116"/>
      <c r="B29" s="15" t="s">
        <v>23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8"/>
    </row>
    <row r="30" spans="1:23" ht="19.5" customHeight="1" x14ac:dyDescent="0.15">
      <c r="A30" s="117"/>
      <c r="B30" s="15" t="s">
        <v>3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8"/>
    </row>
    <row r="31" spans="1:23" ht="19.5" customHeight="1" x14ac:dyDescent="0.15">
      <c r="A31" s="116"/>
      <c r="B31" s="15" t="s">
        <v>23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8"/>
    </row>
    <row r="32" spans="1:23" ht="19.5" customHeight="1" x14ac:dyDescent="0.15">
      <c r="A32" s="117"/>
      <c r="B32" s="15" t="s">
        <v>3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8"/>
    </row>
    <row r="33" spans="1:23" ht="19.5" customHeight="1" x14ac:dyDescent="0.15">
      <c r="A33" s="116"/>
      <c r="B33" s="15" t="s">
        <v>23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8"/>
    </row>
    <row r="34" spans="1:23" ht="19.5" customHeight="1" thickBot="1" x14ac:dyDescent="0.2">
      <c r="A34" s="118"/>
      <c r="B34" s="32" t="s">
        <v>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4"/>
    </row>
    <row r="35" spans="1:23" ht="26.25" customHeight="1" thickTop="1" x14ac:dyDescent="0.15">
      <c r="A35" s="35" t="s">
        <v>4</v>
      </c>
      <c r="B35" s="8" t="s">
        <v>3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1"/>
    </row>
    <row r="37" spans="1:23" ht="14.25" customHeight="1" x14ac:dyDescent="0.15"/>
    <row r="38" spans="1:23" x14ac:dyDescent="0.15">
      <c r="A38" s="3" t="s">
        <v>7</v>
      </c>
    </row>
    <row r="39" spans="1:23" x14ac:dyDescent="0.15">
      <c r="A39" s="4" t="s">
        <v>9</v>
      </c>
    </row>
    <row r="40" spans="1:23" x14ac:dyDescent="0.15">
      <c r="A40" s="4" t="s">
        <v>27</v>
      </c>
    </row>
    <row r="41" spans="1:23" x14ac:dyDescent="0.15">
      <c r="A41" s="4" t="s">
        <v>29</v>
      </c>
    </row>
    <row r="42" spans="1:23" x14ac:dyDescent="0.15">
      <c r="A42" s="4" t="s">
        <v>30</v>
      </c>
    </row>
    <row r="43" spans="1:23" x14ac:dyDescent="0.15">
      <c r="A43" s="4" t="s">
        <v>28</v>
      </c>
    </row>
  </sheetData>
  <mergeCells count="18">
    <mergeCell ref="A19:A20"/>
    <mergeCell ref="A33:A34"/>
    <mergeCell ref="A17:A18"/>
    <mergeCell ref="A25:A26"/>
    <mergeCell ref="A27:A28"/>
    <mergeCell ref="A29:A30"/>
    <mergeCell ref="A31:A32"/>
    <mergeCell ref="A21:A22"/>
    <mergeCell ref="A23:A24"/>
    <mergeCell ref="A1:W1"/>
    <mergeCell ref="A3:A4"/>
    <mergeCell ref="W3:W4"/>
    <mergeCell ref="A5:A6"/>
    <mergeCell ref="A15:A16"/>
    <mergeCell ref="A7:A8"/>
    <mergeCell ref="A9:A10"/>
    <mergeCell ref="A11:A12"/>
    <mergeCell ref="A13:A14"/>
  </mergeCells>
  <phoneticPr fontId="3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6"/>
  <sheetViews>
    <sheetView view="pageLayout" zoomScale="90" zoomScaleNormal="70" zoomScaleSheetLayoutView="85" zoomScalePageLayoutView="90" workbookViewId="0">
      <selection sqref="A1:X1"/>
    </sheetView>
  </sheetViews>
  <sheetFormatPr defaultColWidth="8.625" defaultRowHeight="13.5" x14ac:dyDescent="0.15"/>
  <cols>
    <col min="1" max="1" width="3.375" customWidth="1"/>
    <col min="2" max="2" width="15.375" customWidth="1"/>
    <col min="3" max="3" width="6.125" customWidth="1"/>
    <col min="4" max="24" width="7.75" customWidth="1"/>
    <col min="25" max="27" width="7.25" customWidth="1"/>
  </cols>
  <sheetData>
    <row r="1" spans="1:24" ht="14.25" x14ac:dyDescent="0.15">
      <c r="A1" s="103" t="s">
        <v>109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4" x14ac:dyDescent="0.15">
      <c r="A3" s="110" t="s">
        <v>1</v>
      </c>
      <c r="B3" s="106" t="s">
        <v>0</v>
      </c>
      <c r="C3" s="9" t="s">
        <v>2</v>
      </c>
      <c r="D3" s="10">
        <f t="shared" ref="D3:W3" si="0">D4</f>
        <v>47574</v>
      </c>
      <c r="E3" s="10">
        <f t="shared" si="0"/>
        <v>47939</v>
      </c>
      <c r="F3" s="10">
        <f t="shared" si="0"/>
        <v>48305</v>
      </c>
      <c r="G3" s="10">
        <f t="shared" si="0"/>
        <v>48670</v>
      </c>
      <c r="H3" s="10">
        <f t="shared" si="0"/>
        <v>49035</v>
      </c>
      <c r="I3" s="10">
        <f t="shared" si="0"/>
        <v>49400</v>
      </c>
      <c r="J3" s="10">
        <f t="shared" si="0"/>
        <v>49766</v>
      </c>
      <c r="K3" s="10">
        <f t="shared" si="0"/>
        <v>50131</v>
      </c>
      <c r="L3" s="10">
        <f t="shared" si="0"/>
        <v>50496</v>
      </c>
      <c r="M3" s="10">
        <f t="shared" si="0"/>
        <v>50861</v>
      </c>
      <c r="N3" s="10">
        <f t="shared" si="0"/>
        <v>51227</v>
      </c>
      <c r="O3" s="10">
        <f t="shared" si="0"/>
        <v>51592</v>
      </c>
      <c r="P3" s="10">
        <f t="shared" si="0"/>
        <v>51957</v>
      </c>
      <c r="Q3" s="10">
        <f t="shared" si="0"/>
        <v>52322</v>
      </c>
      <c r="R3" s="10">
        <f t="shared" si="0"/>
        <v>52688</v>
      </c>
      <c r="S3" s="10">
        <f t="shared" si="0"/>
        <v>53053</v>
      </c>
      <c r="T3" s="10">
        <f t="shared" si="0"/>
        <v>53418</v>
      </c>
      <c r="U3" s="10">
        <f t="shared" si="0"/>
        <v>53783</v>
      </c>
      <c r="V3" s="10">
        <f t="shared" si="0"/>
        <v>54149</v>
      </c>
      <c r="W3" s="10">
        <f t="shared" si="0"/>
        <v>54514</v>
      </c>
      <c r="X3" s="104" t="s">
        <v>4</v>
      </c>
    </row>
    <row r="4" spans="1:24" x14ac:dyDescent="0.15">
      <c r="A4" s="111"/>
      <c r="B4" s="108"/>
      <c r="C4" s="12" t="s">
        <v>15</v>
      </c>
      <c r="D4" s="13">
        <f>DATE(2030,4,1)</f>
        <v>47574</v>
      </c>
      <c r="E4" s="13">
        <f t="shared" ref="E4:W4" si="1">DATE(YEAR(D4)+1,4,1)</f>
        <v>47939</v>
      </c>
      <c r="F4" s="13">
        <f t="shared" si="1"/>
        <v>48305</v>
      </c>
      <c r="G4" s="13">
        <f t="shared" si="1"/>
        <v>48670</v>
      </c>
      <c r="H4" s="13">
        <f t="shared" si="1"/>
        <v>49035</v>
      </c>
      <c r="I4" s="13">
        <f t="shared" si="1"/>
        <v>49400</v>
      </c>
      <c r="J4" s="13">
        <f t="shared" si="1"/>
        <v>49766</v>
      </c>
      <c r="K4" s="13">
        <f t="shared" si="1"/>
        <v>50131</v>
      </c>
      <c r="L4" s="13">
        <f t="shared" si="1"/>
        <v>50496</v>
      </c>
      <c r="M4" s="13">
        <f t="shared" si="1"/>
        <v>50861</v>
      </c>
      <c r="N4" s="13">
        <f t="shared" si="1"/>
        <v>51227</v>
      </c>
      <c r="O4" s="13">
        <f t="shared" si="1"/>
        <v>51592</v>
      </c>
      <c r="P4" s="13">
        <f t="shared" si="1"/>
        <v>51957</v>
      </c>
      <c r="Q4" s="13">
        <f t="shared" si="1"/>
        <v>52322</v>
      </c>
      <c r="R4" s="13">
        <f t="shared" si="1"/>
        <v>52688</v>
      </c>
      <c r="S4" s="13">
        <f t="shared" si="1"/>
        <v>53053</v>
      </c>
      <c r="T4" s="13">
        <f t="shared" si="1"/>
        <v>53418</v>
      </c>
      <c r="U4" s="13">
        <f t="shared" si="1"/>
        <v>53783</v>
      </c>
      <c r="V4" s="13">
        <f t="shared" si="1"/>
        <v>54149</v>
      </c>
      <c r="W4" s="13">
        <f t="shared" si="1"/>
        <v>54514</v>
      </c>
      <c r="X4" s="105"/>
    </row>
    <row r="5" spans="1:24" ht="26.25" customHeight="1" x14ac:dyDescent="0.15">
      <c r="A5" s="101" t="s">
        <v>24</v>
      </c>
      <c r="B5" s="36"/>
      <c r="C5" s="15" t="s">
        <v>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8"/>
    </row>
    <row r="6" spans="1:24" ht="26.25" customHeight="1" x14ac:dyDescent="0.15">
      <c r="A6" s="102"/>
      <c r="B6" s="36"/>
      <c r="C6" s="15" t="s">
        <v>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8"/>
    </row>
    <row r="7" spans="1:24" ht="26.25" customHeight="1" x14ac:dyDescent="0.15">
      <c r="A7" s="102"/>
      <c r="B7" s="36"/>
      <c r="C7" s="15" t="s">
        <v>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8"/>
    </row>
    <row r="8" spans="1:24" ht="26.25" customHeight="1" x14ac:dyDescent="0.15">
      <c r="A8" s="102"/>
      <c r="B8" s="36"/>
      <c r="C8" s="15" t="s">
        <v>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8"/>
    </row>
    <row r="9" spans="1:24" ht="26.25" customHeight="1" x14ac:dyDescent="0.15">
      <c r="A9" s="102"/>
      <c r="B9" s="36"/>
      <c r="C9" s="15" t="s">
        <v>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8"/>
    </row>
    <row r="10" spans="1:24" ht="26.25" customHeight="1" x14ac:dyDescent="0.15">
      <c r="A10" s="102"/>
      <c r="B10" s="36"/>
      <c r="C10" s="15" t="s">
        <v>3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8"/>
    </row>
    <row r="11" spans="1:24" ht="26.25" customHeight="1" x14ac:dyDescent="0.15">
      <c r="A11" s="102"/>
      <c r="B11" s="36"/>
      <c r="C11" s="15" t="s">
        <v>3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8"/>
    </row>
    <row r="12" spans="1:24" ht="26.25" customHeight="1" x14ac:dyDescent="0.15">
      <c r="A12" s="102"/>
      <c r="B12" s="36"/>
      <c r="C12" s="15" t="s">
        <v>3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8"/>
    </row>
    <row r="13" spans="1:24" ht="26.25" customHeight="1" x14ac:dyDescent="0.15">
      <c r="A13" s="102"/>
      <c r="B13" s="36"/>
      <c r="C13" s="15" t="s">
        <v>3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8"/>
    </row>
    <row r="14" spans="1:24" ht="26.25" customHeight="1" x14ac:dyDescent="0.15">
      <c r="A14" s="102"/>
      <c r="B14" s="36"/>
      <c r="C14" s="15" t="s">
        <v>3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8"/>
    </row>
    <row r="15" spans="1:24" ht="26.25" customHeight="1" x14ac:dyDescent="0.15">
      <c r="A15" s="115"/>
      <c r="B15" s="27" t="s">
        <v>5</v>
      </c>
      <c r="C15" s="15" t="s">
        <v>3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8"/>
    </row>
    <row r="16" spans="1:24" ht="26.25" customHeight="1" x14ac:dyDescent="0.15">
      <c r="A16" s="101" t="s">
        <v>26</v>
      </c>
      <c r="B16" s="36"/>
      <c r="C16" s="15" t="s">
        <v>3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8"/>
    </row>
    <row r="17" spans="1:24" ht="26.25" customHeight="1" x14ac:dyDescent="0.15">
      <c r="A17" s="102"/>
      <c r="B17" s="36"/>
      <c r="C17" s="15" t="s">
        <v>3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8"/>
    </row>
    <row r="18" spans="1:24" ht="26.25" customHeight="1" x14ac:dyDescent="0.15">
      <c r="A18" s="102"/>
      <c r="B18" s="36"/>
      <c r="C18" s="15" t="s">
        <v>3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8"/>
    </row>
    <row r="19" spans="1:24" ht="26.25" customHeight="1" x14ac:dyDescent="0.15">
      <c r="A19" s="102"/>
      <c r="B19" s="36"/>
      <c r="C19" s="15" t="s">
        <v>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8"/>
    </row>
    <row r="20" spans="1:24" ht="26.25" customHeight="1" x14ac:dyDescent="0.15">
      <c r="A20" s="102"/>
      <c r="B20" s="36"/>
      <c r="C20" s="15" t="s">
        <v>3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8"/>
    </row>
    <row r="21" spans="1:24" ht="26.25" customHeight="1" x14ac:dyDescent="0.15">
      <c r="A21" s="115"/>
      <c r="B21" s="27" t="s">
        <v>5</v>
      </c>
      <c r="C21" s="15" t="s">
        <v>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8"/>
    </row>
    <row r="22" spans="1:24" ht="26.25" customHeight="1" x14ac:dyDescent="0.15">
      <c r="A22" s="101" t="s">
        <v>25</v>
      </c>
      <c r="B22" s="36"/>
      <c r="C22" s="15" t="s">
        <v>3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8"/>
    </row>
    <row r="23" spans="1:24" ht="26.25" customHeight="1" x14ac:dyDescent="0.15">
      <c r="A23" s="102"/>
      <c r="B23" s="36"/>
      <c r="C23" s="15" t="s">
        <v>3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8"/>
    </row>
    <row r="24" spans="1:24" ht="26.25" customHeight="1" thickBot="1" x14ac:dyDescent="0.2">
      <c r="A24" s="115"/>
      <c r="B24" s="27" t="s">
        <v>5</v>
      </c>
      <c r="C24" s="15" t="s">
        <v>3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8"/>
    </row>
    <row r="25" spans="1:24" ht="26.25" customHeight="1" thickTop="1" x14ac:dyDescent="0.15">
      <c r="A25" s="98" t="s">
        <v>4</v>
      </c>
      <c r="B25" s="99"/>
      <c r="C25" s="8" t="s">
        <v>3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3"/>
    </row>
    <row r="27" spans="1:24" ht="14.25" customHeight="1" x14ac:dyDescent="0.15"/>
    <row r="28" spans="1:24" x14ac:dyDescent="0.15">
      <c r="A28" s="3" t="s">
        <v>7</v>
      </c>
    </row>
    <row r="29" spans="1:24" x14ac:dyDescent="0.15">
      <c r="A29" s="4" t="s">
        <v>9</v>
      </c>
    </row>
    <row r="30" spans="1:24" x14ac:dyDescent="0.15">
      <c r="A30" s="4" t="s">
        <v>27</v>
      </c>
    </row>
    <row r="31" spans="1:24" x14ac:dyDescent="0.15">
      <c r="A31" s="4" t="s">
        <v>29</v>
      </c>
    </row>
    <row r="32" spans="1:24" x14ac:dyDescent="0.15">
      <c r="A32" s="4" t="s">
        <v>30</v>
      </c>
    </row>
    <row r="33" spans="1:1" x14ac:dyDescent="0.15">
      <c r="A33" s="4" t="s">
        <v>32</v>
      </c>
    </row>
    <row r="34" spans="1:1" x14ac:dyDescent="0.15">
      <c r="A34" s="4" t="s">
        <v>33</v>
      </c>
    </row>
    <row r="35" spans="1:1" x14ac:dyDescent="0.15">
      <c r="A35" s="4" t="s">
        <v>34</v>
      </c>
    </row>
    <row r="36" spans="1:1" x14ac:dyDescent="0.15">
      <c r="A36" s="4"/>
    </row>
  </sheetData>
  <mergeCells count="8">
    <mergeCell ref="A25:B25"/>
    <mergeCell ref="A16:A21"/>
    <mergeCell ref="A22:A24"/>
    <mergeCell ref="A1:X1"/>
    <mergeCell ref="A3:A4"/>
    <mergeCell ref="B3:B4"/>
    <mergeCell ref="X3:X4"/>
    <mergeCell ref="A5:A15"/>
  </mergeCells>
  <phoneticPr fontId="3"/>
  <pageMargins left="0.78740157480314965" right="0.78740157480314965" top="0.74803149606299213" bottom="0.55118110236220474" header="0.31496062992125984" footer="0.31496062992125984"/>
  <pageSetup paperSize="8" scale="98" fitToHeight="0" orientation="landscape" r:id="rId1"/>
  <headerFooter>
    <oddHeader>&amp;R&amp;10（&amp;A）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7"/>
  <sheetViews>
    <sheetView view="pageLayout" zoomScale="90" zoomScaleNormal="70" zoomScaleSheetLayoutView="100" zoomScalePageLayoutView="90" workbookViewId="0">
      <selection activeCell="B1" sqref="B1:Y1"/>
    </sheetView>
  </sheetViews>
  <sheetFormatPr defaultColWidth="8.625" defaultRowHeight="13.5" x14ac:dyDescent="0.15"/>
  <cols>
    <col min="1" max="1" width="3.5" customWidth="1"/>
    <col min="2" max="2" width="14.125" customWidth="1"/>
    <col min="3" max="3" width="5.125" customWidth="1"/>
    <col min="4" max="25" width="7.5" customWidth="1"/>
    <col min="26" max="28" width="7.25" customWidth="1"/>
  </cols>
  <sheetData>
    <row r="1" spans="1:25" ht="14.25" x14ac:dyDescent="0.15">
      <c r="B1" s="103" t="s">
        <v>108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5" ht="14.25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3.5" customHeight="1" x14ac:dyDescent="0.15">
      <c r="A3" s="106" t="s">
        <v>37</v>
      </c>
      <c r="B3" s="122"/>
      <c r="C3" s="38" t="s">
        <v>2</v>
      </c>
      <c r="D3" s="120" t="s">
        <v>40</v>
      </c>
      <c r="E3" s="43">
        <f t="shared" ref="E3:X3" si="0">E4</f>
        <v>47574</v>
      </c>
      <c r="F3" s="10">
        <f t="shared" si="0"/>
        <v>47939</v>
      </c>
      <c r="G3" s="10">
        <f t="shared" si="0"/>
        <v>48305</v>
      </c>
      <c r="H3" s="10">
        <f t="shared" si="0"/>
        <v>48670</v>
      </c>
      <c r="I3" s="10">
        <f t="shared" si="0"/>
        <v>49035</v>
      </c>
      <c r="J3" s="10">
        <f t="shared" si="0"/>
        <v>49400</v>
      </c>
      <c r="K3" s="10">
        <f t="shared" si="0"/>
        <v>49766</v>
      </c>
      <c r="L3" s="10">
        <f t="shared" si="0"/>
        <v>50131</v>
      </c>
      <c r="M3" s="10">
        <f t="shared" si="0"/>
        <v>50496</v>
      </c>
      <c r="N3" s="10">
        <f t="shared" si="0"/>
        <v>50861</v>
      </c>
      <c r="O3" s="10">
        <f t="shared" si="0"/>
        <v>51227</v>
      </c>
      <c r="P3" s="10">
        <f t="shared" si="0"/>
        <v>51592</v>
      </c>
      <c r="Q3" s="10">
        <f t="shared" si="0"/>
        <v>51957</v>
      </c>
      <c r="R3" s="10">
        <f t="shared" si="0"/>
        <v>52322</v>
      </c>
      <c r="S3" s="10">
        <f t="shared" si="0"/>
        <v>52688</v>
      </c>
      <c r="T3" s="10">
        <f t="shared" si="0"/>
        <v>53053</v>
      </c>
      <c r="U3" s="10">
        <f t="shared" si="0"/>
        <v>53418</v>
      </c>
      <c r="V3" s="10">
        <f t="shared" si="0"/>
        <v>53783</v>
      </c>
      <c r="W3" s="10">
        <f t="shared" si="0"/>
        <v>54149</v>
      </c>
      <c r="X3" s="10">
        <f t="shared" si="0"/>
        <v>54514</v>
      </c>
      <c r="Y3" s="104" t="s">
        <v>4</v>
      </c>
    </row>
    <row r="4" spans="1:25" x14ac:dyDescent="0.15">
      <c r="A4" s="123"/>
      <c r="B4" s="124"/>
      <c r="C4" s="39" t="s">
        <v>15</v>
      </c>
      <c r="D4" s="121"/>
      <c r="E4" s="44">
        <f>DATE(2030,4,1)</f>
        <v>47574</v>
      </c>
      <c r="F4" s="13">
        <f t="shared" ref="F4:X4" si="1">DATE(YEAR(E4)+1,4,1)</f>
        <v>47939</v>
      </c>
      <c r="G4" s="13">
        <f t="shared" si="1"/>
        <v>48305</v>
      </c>
      <c r="H4" s="13">
        <f t="shared" si="1"/>
        <v>48670</v>
      </c>
      <c r="I4" s="13">
        <f t="shared" si="1"/>
        <v>49035</v>
      </c>
      <c r="J4" s="13">
        <f t="shared" si="1"/>
        <v>49400</v>
      </c>
      <c r="K4" s="13">
        <f t="shared" si="1"/>
        <v>49766</v>
      </c>
      <c r="L4" s="13">
        <f t="shared" si="1"/>
        <v>50131</v>
      </c>
      <c r="M4" s="13">
        <f t="shared" si="1"/>
        <v>50496</v>
      </c>
      <c r="N4" s="13">
        <f t="shared" si="1"/>
        <v>50861</v>
      </c>
      <c r="O4" s="13">
        <f t="shared" si="1"/>
        <v>51227</v>
      </c>
      <c r="P4" s="13">
        <f t="shared" si="1"/>
        <v>51592</v>
      </c>
      <c r="Q4" s="13">
        <f t="shared" si="1"/>
        <v>51957</v>
      </c>
      <c r="R4" s="13">
        <f t="shared" si="1"/>
        <v>52322</v>
      </c>
      <c r="S4" s="13">
        <f t="shared" si="1"/>
        <v>52688</v>
      </c>
      <c r="T4" s="13">
        <f t="shared" si="1"/>
        <v>53053</v>
      </c>
      <c r="U4" s="13">
        <f t="shared" si="1"/>
        <v>53418</v>
      </c>
      <c r="V4" s="13">
        <f t="shared" si="1"/>
        <v>53783</v>
      </c>
      <c r="W4" s="13">
        <f t="shared" si="1"/>
        <v>54149</v>
      </c>
      <c r="X4" s="13">
        <f t="shared" si="1"/>
        <v>54514</v>
      </c>
      <c r="Y4" s="105"/>
    </row>
    <row r="5" spans="1:25" ht="19.5" customHeight="1" x14ac:dyDescent="0.15">
      <c r="A5" s="125" t="s">
        <v>38</v>
      </c>
      <c r="B5" s="116"/>
      <c r="C5" s="40" t="s">
        <v>35</v>
      </c>
      <c r="D5" s="48"/>
      <c r="E5" s="4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8"/>
    </row>
    <row r="6" spans="1:25" ht="19.5" customHeight="1" x14ac:dyDescent="0.15">
      <c r="A6" s="125"/>
      <c r="B6" s="117"/>
      <c r="C6" s="40" t="s">
        <v>3</v>
      </c>
      <c r="D6" s="49"/>
      <c r="E6" s="4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8"/>
    </row>
    <row r="7" spans="1:25" ht="19.5" customHeight="1" x14ac:dyDescent="0.15">
      <c r="A7" s="125"/>
      <c r="B7" s="116"/>
      <c r="C7" s="40" t="s">
        <v>35</v>
      </c>
      <c r="D7" s="48"/>
      <c r="E7" s="4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8"/>
    </row>
    <row r="8" spans="1:25" ht="19.5" customHeight="1" x14ac:dyDescent="0.15">
      <c r="A8" s="125"/>
      <c r="B8" s="117"/>
      <c r="C8" s="40" t="s">
        <v>3</v>
      </c>
      <c r="D8" s="49"/>
      <c r="E8" s="4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8"/>
    </row>
    <row r="9" spans="1:25" ht="19.5" customHeight="1" x14ac:dyDescent="0.15">
      <c r="A9" s="125"/>
      <c r="B9" s="116"/>
      <c r="C9" s="40" t="s">
        <v>35</v>
      </c>
      <c r="D9" s="48"/>
      <c r="E9" s="4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8"/>
    </row>
    <row r="10" spans="1:25" ht="19.5" customHeight="1" x14ac:dyDescent="0.15">
      <c r="A10" s="125"/>
      <c r="B10" s="117"/>
      <c r="C10" s="40" t="s">
        <v>3</v>
      </c>
      <c r="D10" s="49"/>
      <c r="E10" s="4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8"/>
    </row>
    <row r="11" spans="1:25" ht="19.5" customHeight="1" x14ac:dyDescent="0.15">
      <c r="A11" s="125"/>
      <c r="B11" s="116"/>
      <c r="C11" s="40" t="s">
        <v>35</v>
      </c>
      <c r="D11" s="48"/>
      <c r="E11" s="4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8"/>
    </row>
    <row r="12" spans="1:25" ht="19.5" customHeight="1" x14ac:dyDescent="0.15">
      <c r="A12" s="125"/>
      <c r="B12" s="117"/>
      <c r="C12" s="40" t="s">
        <v>3</v>
      </c>
      <c r="D12" s="49"/>
      <c r="E12" s="4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8"/>
    </row>
    <row r="13" spans="1:25" ht="19.5" customHeight="1" x14ac:dyDescent="0.15">
      <c r="A13" s="125"/>
      <c r="B13" s="116"/>
      <c r="C13" s="40" t="s">
        <v>35</v>
      </c>
      <c r="D13" s="48"/>
      <c r="E13" s="4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8"/>
    </row>
    <row r="14" spans="1:25" ht="19.5" customHeight="1" x14ac:dyDescent="0.15">
      <c r="A14" s="125"/>
      <c r="B14" s="117"/>
      <c r="C14" s="40" t="s">
        <v>3</v>
      </c>
      <c r="D14" s="49"/>
      <c r="E14" s="4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8"/>
    </row>
    <row r="15" spans="1:25" ht="19.5" customHeight="1" x14ac:dyDescent="0.15">
      <c r="A15" s="125"/>
      <c r="B15" s="127" t="s">
        <v>5</v>
      </c>
      <c r="C15" s="40" t="s">
        <v>35</v>
      </c>
      <c r="D15" s="48"/>
      <c r="E15" s="4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8"/>
    </row>
    <row r="16" spans="1:25" ht="19.5" customHeight="1" x14ac:dyDescent="0.15">
      <c r="A16" s="125"/>
      <c r="B16" s="129"/>
      <c r="C16" s="40" t="s">
        <v>3</v>
      </c>
      <c r="D16" s="48"/>
      <c r="E16" s="4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8"/>
    </row>
    <row r="17" spans="1:25" ht="19.5" customHeight="1" x14ac:dyDescent="0.15">
      <c r="A17" s="125" t="s">
        <v>39</v>
      </c>
      <c r="B17" s="116"/>
      <c r="C17" s="40" t="s">
        <v>35</v>
      </c>
      <c r="D17" s="48"/>
      <c r="E17" s="4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8"/>
    </row>
    <row r="18" spans="1:25" ht="19.5" customHeight="1" x14ac:dyDescent="0.15">
      <c r="A18" s="125"/>
      <c r="B18" s="117"/>
      <c r="C18" s="40" t="s">
        <v>3</v>
      </c>
      <c r="D18" s="49"/>
      <c r="E18" s="4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8"/>
    </row>
    <row r="19" spans="1:25" ht="19.5" customHeight="1" x14ac:dyDescent="0.15">
      <c r="A19" s="125"/>
      <c r="B19" s="116"/>
      <c r="C19" s="40" t="s">
        <v>35</v>
      </c>
      <c r="D19" s="48"/>
      <c r="E19" s="4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8"/>
    </row>
    <row r="20" spans="1:25" ht="19.5" customHeight="1" x14ac:dyDescent="0.15">
      <c r="A20" s="125"/>
      <c r="B20" s="117"/>
      <c r="C20" s="40" t="s">
        <v>3</v>
      </c>
      <c r="D20" s="49"/>
      <c r="E20" s="4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8"/>
    </row>
    <row r="21" spans="1:25" ht="19.5" customHeight="1" x14ac:dyDescent="0.15">
      <c r="A21" s="125"/>
      <c r="B21" s="116"/>
      <c r="C21" s="40" t="s">
        <v>35</v>
      </c>
      <c r="D21" s="48"/>
      <c r="E21" s="4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8"/>
    </row>
    <row r="22" spans="1:25" ht="19.5" customHeight="1" x14ac:dyDescent="0.15">
      <c r="A22" s="125"/>
      <c r="B22" s="117"/>
      <c r="C22" s="40" t="s">
        <v>3</v>
      </c>
      <c r="D22" s="49"/>
      <c r="E22" s="4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8"/>
    </row>
    <row r="23" spans="1:25" ht="19.5" customHeight="1" x14ac:dyDescent="0.15">
      <c r="A23" s="125"/>
      <c r="B23" s="116"/>
      <c r="C23" s="40" t="s">
        <v>35</v>
      </c>
      <c r="D23" s="48"/>
      <c r="E23" s="4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8"/>
    </row>
    <row r="24" spans="1:25" ht="19.5" customHeight="1" x14ac:dyDescent="0.15">
      <c r="A24" s="125"/>
      <c r="B24" s="117"/>
      <c r="C24" s="40" t="s">
        <v>3</v>
      </c>
      <c r="D24" s="49"/>
      <c r="E24" s="4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8"/>
    </row>
    <row r="25" spans="1:25" ht="19.5" customHeight="1" x14ac:dyDescent="0.15">
      <c r="A25" s="125"/>
      <c r="B25" s="116"/>
      <c r="C25" s="40" t="s">
        <v>35</v>
      </c>
      <c r="D25" s="48"/>
      <c r="E25" s="4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8"/>
    </row>
    <row r="26" spans="1:25" ht="19.5" customHeight="1" x14ac:dyDescent="0.15">
      <c r="A26" s="125"/>
      <c r="B26" s="117"/>
      <c r="C26" s="40" t="s">
        <v>3</v>
      </c>
      <c r="D26" s="49"/>
      <c r="E26" s="4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8"/>
    </row>
    <row r="27" spans="1:25" ht="19.5" customHeight="1" x14ac:dyDescent="0.15">
      <c r="A27" s="125"/>
      <c r="B27" s="127" t="s">
        <v>5</v>
      </c>
      <c r="C27" s="40" t="s">
        <v>35</v>
      </c>
      <c r="D27" s="48"/>
      <c r="E27" s="4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8"/>
    </row>
    <row r="28" spans="1:25" ht="19.5" customHeight="1" thickBot="1" x14ac:dyDescent="0.2">
      <c r="A28" s="126"/>
      <c r="B28" s="128"/>
      <c r="C28" s="41" t="s">
        <v>3</v>
      </c>
      <c r="D28" s="50"/>
      <c r="E28" s="46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</row>
    <row r="29" spans="1:25" ht="26.25" customHeight="1" thickTop="1" x14ac:dyDescent="0.15">
      <c r="A29" s="119" t="s">
        <v>4</v>
      </c>
      <c r="B29" s="119"/>
      <c r="C29" s="42" t="s">
        <v>3</v>
      </c>
      <c r="D29" s="51"/>
      <c r="E29" s="47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31"/>
    </row>
    <row r="31" spans="1:25" ht="14.25" customHeight="1" x14ac:dyDescent="0.15"/>
    <row r="32" spans="1:25" x14ac:dyDescent="0.15">
      <c r="A32" s="3" t="s">
        <v>7</v>
      </c>
      <c r="B32" s="3"/>
    </row>
    <row r="33" spans="1:2" x14ac:dyDescent="0.15">
      <c r="A33" s="4" t="s">
        <v>9</v>
      </c>
      <c r="B33" s="4"/>
    </row>
    <row r="34" spans="1:2" x14ac:dyDescent="0.15">
      <c r="A34" s="4" t="s">
        <v>27</v>
      </c>
      <c r="B34" s="4"/>
    </row>
    <row r="35" spans="1:2" x14ac:dyDescent="0.15">
      <c r="B35" s="4"/>
    </row>
    <row r="36" spans="1:2" x14ac:dyDescent="0.15">
      <c r="B36" s="4"/>
    </row>
    <row r="37" spans="1:2" x14ac:dyDescent="0.15">
      <c r="B37" s="4"/>
    </row>
  </sheetData>
  <mergeCells count="19">
    <mergeCell ref="A29:B29"/>
    <mergeCell ref="D3:D4"/>
    <mergeCell ref="A3:B4"/>
    <mergeCell ref="A5:A16"/>
    <mergeCell ref="A17:A28"/>
    <mergeCell ref="B23:B24"/>
    <mergeCell ref="B25:B26"/>
    <mergeCell ref="B27:B28"/>
    <mergeCell ref="B11:B12"/>
    <mergeCell ref="B13:B14"/>
    <mergeCell ref="B15:B16"/>
    <mergeCell ref="B17:B18"/>
    <mergeCell ref="B19:B20"/>
    <mergeCell ref="B21:B22"/>
    <mergeCell ref="B1:Y1"/>
    <mergeCell ref="Y3:Y4"/>
    <mergeCell ref="B5:B6"/>
    <mergeCell ref="B7:B8"/>
    <mergeCell ref="B9:B10"/>
  </mergeCells>
  <phoneticPr fontId="3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4"/>
  <sheetViews>
    <sheetView view="pageLayout" zoomScale="90" zoomScaleNormal="70" zoomScaleSheetLayoutView="115" zoomScalePageLayoutView="90" workbookViewId="0">
      <selection sqref="A1:X1"/>
    </sheetView>
  </sheetViews>
  <sheetFormatPr defaultColWidth="8.625" defaultRowHeight="13.5" x14ac:dyDescent="0.15"/>
  <cols>
    <col min="1" max="1" width="19.125" customWidth="1"/>
    <col min="2" max="2" width="6.125" customWidth="1"/>
    <col min="3" max="24" width="7.5" customWidth="1"/>
    <col min="25" max="27" width="7.25" customWidth="1"/>
  </cols>
  <sheetData>
    <row r="1" spans="1:24" ht="14.25" x14ac:dyDescent="0.15">
      <c r="A1" s="103" t="s">
        <v>106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24" ht="13.5" customHeight="1" x14ac:dyDescent="0.15">
      <c r="A3" s="106" t="s">
        <v>0</v>
      </c>
      <c r="B3" s="9" t="s">
        <v>2</v>
      </c>
      <c r="C3" s="10">
        <f t="shared" ref="C3:W3" si="0">C4</f>
        <v>47209</v>
      </c>
      <c r="D3" s="10">
        <f t="shared" si="0"/>
        <v>47574</v>
      </c>
      <c r="E3" s="10">
        <f t="shared" si="0"/>
        <v>47939</v>
      </c>
      <c r="F3" s="10">
        <f t="shared" si="0"/>
        <v>48305</v>
      </c>
      <c r="G3" s="10">
        <f t="shared" si="0"/>
        <v>48670</v>
      </c>
      <c r="H3" s="10">
        <f t="shared" si="0"/>
        <v>49035</v>
      </c>
      <c r="I3" s="10">
        <f t="shared" si="0"/>
        <v>49400</v>
      </c>
      <c r="J3" s="10">
        <f t="shared" si="0"/>
        <v>49766</v>
      </c>
      <c r="K3" s="10">
        <f t="shared" si="0"/>
        <v>50131</v>
      </c>
      <c r="L3" s="10">
        <f t="shared" si="0"/>
        <v>50496</v>
      </c>
      <c r="M3" s="10">
        <f t="shared" si="0"/>
        <v>50861</v>
      </c>
      <c r="N3" s="10">
        <f t="shared" si="0"/>
        <v>51227</v>
      </c>
      <c r="O3" s="10">
        <f t="shared" si="0"/>
        <v>51592</v>
      </c>
      <c r="P3" s="10">
        <f t="shared" si="0"/>
        <v>51957</v>
      </c>
      <c r="Q3" s="10">
        <f t="shared" si="0"/>
        <v>52322</v>
      </c>
      <c r="R3" s="10">
        <f t="shared" si="0"/>
        <v>52688</v>
      </c>
      <c r="S3" s="10">
        <f t="shared" si="0"/>
        <v>53053</v>
      </c>
      <c r="T3" s="10">
        <f t="shared" si="0"/>
        <v>53418</v>
      </c>
      <c r="U3" s="10">
        <f t="shared" si="0"/>
        <v>53783</v>
      </c>
      <c r="V3" s="10">
        <f t="shared" si="0"/>
        <v>54149</v>
      </c>
      <c r="W3" s="10">
        <f t="shared" si="0"/>
        <v>54514</v>
      </c>
      <c r="X3" s="104" t="s">
        <v>4</v>
      </c>
    </row>
    <row r="4" spans="1:24" x14ac:dyDescent="0.15">
      <c r="A4" s="108"/>
      <c r="B4" s="12" t="s">
        <v>15</v>
      </c>
      <c r="C4" s="13">
        <f>DATE(2029,4,1)</f>
        <v>47209</v>
      </c>
      <c r="D4" s="13">
        <f t="shared" ref="D4:W4" si="1">DATE(YEAR(C4)+1,4,1)</f>
        <v>47574</v>
      </c>
      <c r="E4" s="13">
        <f t="shared" si="1"/>
        <v>47939</v>
      </c>
      <c r="F4" s="13">
        <f t="shared" si="1"/>
        <v>48305</v>
      </c>
      <c r="G4" s="13">
        <f t="shared" si="1"/>
        <v>48670</v>
      </c>
      <c r="H4" s="13">
        <f t="shared" si="1"/>
        <v>49035</v>
      </c>
      <c r="I4" s="13">
        <f t="shared" si="1"/>
        <v>49400</v>
      </c>
      <c r="J4" s="13">
        <f t="shared" si="1"/>
        <v>49766</v>
      </c>
      <c r="K4" s="13">
        <f t="shared" si="1"/>
        <v>50131</v>
      </c>
      <c r="L4" s="13">
        <f t="shared" si="1"/>
        <v>50496</v>
      </c>
      <c r="M4" s="13">
        <f t="shared" si="1"/>
        <v>50861</v>
      </c>
      <c r="N4" s="13">
        <f t="shared" si="1"/>
        <v>51227</v>
      </c>
      <c r="O4" s="13">
        <f t="shared" si="1"/>
        <v>51592</v>
      </c>
      <c r="P4" s="13">
        <f t="shared" si="1"/>
        <v>51957</v>
      </c>
      <c r="Q4" s="13">
        <f t="shared" si="1"/>
        <v>52322</v>
      </c>
      <c r="R4" s="13">
        <f t="shared" si="1"/>
        <v>52688</v>
      </c>
      <c r="S4" s="13">
        <f t="shared" si="1"/>
        <v>53053</v>
      </c>
      <c r="T4" s="13">
        <f t="shared" si="1"/>
        <v>53418</v>
      </c>
      <c r="U4" s="13">
        <f t="shared" si="1"/>
        <v>53783</v>
      </c>
      <c r="V4" s="13">
        <f t="shared" si="1"/>
        <v>54149</v>
      </c>
      <c r="W4" s="13">
        <f t="shared" si="1"/>
        <v>54514</v>
      </c>
      <c r="X4" s="105"/>
    </row>
    <row r="5" spans="1:24" ht="19.5" customHeight="1" x14ac:dyDescent="0.15">
      <c r="A5" s="116"/>
      <c r="B5" s="15" t="s">
        <v>23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78"/>
      <c r="X5" s="18"/>
    </row>
    <row r="6" spans="1:24" ht="19.5" customHeight="1" x14ac:dyDescent="0.15">
      <c r="A6" s="117"/>
      <c r="B6" s="15" t="s">
        <v>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78"/>
      <c r="X6" s="18"/>
    </row>
    <row r="7" spans="1:24" ht="19.5" customHeight="1" x14ac:dyDescent="0.15">
      <c r="A7" s="116"/>
      <c r="B7" s="15" t="s">
        <v>23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78"/>
      <c r="X7" s="18"/>
    </row>
    <row r="8" spans="1:24" ht="19.5" customHeight="1" x14ac:dyDescent="0.15">
      <c r="A8" s="117"/>
      <c r="B8" s="15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78"/>
      <c r="X8" s="18"/>
    </row>
    <row r="9" spans="1:24" ht="19.5" customHeight="1" x14ac:dyDescent="0.15">
      <c r="A9" s="116"/>
      <c r="B9" s="15" t="s">
        <v>23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78"/>
      <c r="X9" s="18"/>
    </row>
    <row r="10" spans="1:24" ht="19.5" customHeight="1" x14ac:dyDescent="0.15">
      <c r="A10" s="117"/>
      <c r="B10" s="15" t="s">
        <v>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78"/>
      <c r="X10" s="18"/>
    </row>
    <row r="11" spans="1:24" ht="19.5" customHeight="1" x14ac:dyDescent="0.15">
      <c r="A11" s="116"/>
      <c r="B11" s="15" t="s">
        <v>23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78"/>
      <c r="X11" s="18"/>
    </row>
    <row r="12" spans="1:24" ht="19.5" customHeight="1" x14ac:dyDescent="0.15">
      <c r="A12" s="117"/>
      <c r="B12" s="15" t="s">
        <v>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78"/>
      <c r="X12" s="18"/>
    </row>
    <row r="13" spans="1:24" ht="19.5" customHeight="1" x14ac:dyDescent="0.15">
      <c r="A13" s="116"/>
      <c r="B13" s="15" t="s">
        <v>23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78"/>
      <c r="X13" s="18"/>
    </row>
    <row r="14" spans="1:24" ht="19.5" customHeight="1" x14ac:dyDescent="0.15">
      <c r="A14" s="117"/>
      <c r="B14" s="15" t="s">
        <v>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78"/>
      <c r="X14" s="18"/>
    </row>
    <row r="15" spans="1:24" ht="19.5" customHeight="1" x14ac:dyDescent="0.15">
      <c r="A15" s="116"/>
      <c r="B15" s="15" t="s">
        <v>23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78"/>
      <c r="X15" s="18"/>
    </row>
    <row r="16" spans="1:24" ht="19.5" customHeight="1" x14ac:dyDescent="0.15">
      <c r="A16" s="117"/>
      <c r="B16" s="15" t="s">
        <v>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78"/>
      <c r="X16" s="18"/>
    </row>
    <row r="17" spans="1:24" ht="19.5" customHeight="1" x14ac:dyDescent="0.15">
      <c r="A17" s="116"/>
      <c r="B17" s="15" t="s">
        <v>23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78"/>
      <c r="X17" s="18"/>
    </row>
    <row r="18" spans="1:24" ht="19.5" customHeight="1" x14ac:dyDescent="0.15">
      <c r="A18" s="117"/>
      <c r="B18" s="15" t="s">
        <v>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78"/>
      <c r="X18" s="18"/>
    </row>
    <row r="19" spans="1:24" ht="19.5" customHeight="1" x14ac:dyDescent="0.15">
      <c r="A19" s="116"/>
      <c r="B19" s="15" t="s">
        <v>23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78"/>
      <c r="X19" s="18"/>
    </row>
    <row r="20" spans="1:24" ht="19.5" customHeight="1" x14ac:dyDescent="0.15">
      <c r="A20" s="117"/>
      <c r="B20" s="15" t="s">
        <v>3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78"/>
      <c r="X20" s="18"/>
    </row>
    <row r="21" spans="1:24" ht="19.5" customHeight="1" x14ac:dyDescent="0.15">
      <c r="A21" s="116"/>
      <c r="B21" s="15" t="s">
        <v>23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78"/>
      <c r="X21" s="18"/>
    </row>
    <row r="22" spans="1:24" ht="19.5" customHeight="1" x14ac:dyDescent="0.15">
      <c r="A22" s="117"/>
      <c r="B22" s="15" t="s">
        <v>3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78"/>
      <c r="X22" s="18"/>
    </row>
    <row r="23" spans="1:24" ht="19.5" customHeight="1" x14ac:dyDescent="0.15">
      <c r="A23" s="116"/>
      <c r="B23" s="15" t="s">
        <v>23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78"/>
      <c r="X23" s="18"/>
    </row>
    <row r="24" spans="1:24" ht="19.5" customHeight="1" x14ac:dyDescent="0.15">
      <c r="A24" s="117"/>
      <c r="B24" s="15" t="s">
        <v>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78"/>
      <c r="X24" s="18"/>
    </row>
    <row r="25" spans="1:24" ht="19.5" customHeight="1" x14ac:dyDescent="0.15">
      <c r="A25" s="116"/>
      <c r="B25" s="15" t="s">
        <v>23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78"/>
      <c r="X25" s="18"/>
    </row>
    <row r="26" spans="1:24" ht="19.5" customHeight="1" x14ac:dyDescent="0.15">
      <c r="A26" s="117"/>
      <c r="B26" s="15" t="s">
        <v>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78"/>
      <c r="X26" s="18"/>
    </row>
    <row r="27" spans="1:24" ht="19.5" customHeight="1" x14ac:dyDescent="0.15">
      <c r="A27" s="116"/>
      <c r="B27" s="15" t="s">
        <v>23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78"/>
      <c r="X27" s="18"/>
    </row>
    <row r="28" spans="1:24" ht="19.5" customHeight="1" x14ac:dyDescent="0.15">
      <c r="A28" s="117"/>
      <c r="B28" s="15" t="s">
        <v>3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78"/>
      <c r="X28" s="18"/>
    </row>
    <row r="29" spans="1:24" ht="19.5" customHeight="1" x14ac:dyDescent="0.15">
      <c r="A29" s="116"/>
      <c r="B29" s="15" t="s">
        <v>23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78"/>
      <c r="X29" s="18"/>
    </row>
    <row r="30" spans="1:24" ht="19.5" customHeight="1" x14ac:dyDescent="0.15">
      <c r="A30" s="117"/>
      <c r="B30" s="15" t="s">
        <v>3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78"/>
      <c r="X30" s="18"/>
    </row>
    <row r="31" spans="1:24" ht="19.5" customHeight="1" x14ac:dyDescent="0.15">
      <c r="A31" s="116"/>
      <c r="B31" s="15" t="s">
        <v>23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78"/>
      <c r="X31" s="18"/>
    </row>
    <row r="32" spans="1:24" ht="19.5" customHeight="1" x14ac:dyDescent="0.15">
      <c r="A32" s="117"/>
      <c r="B32" s="15" t="s">
        <v>3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78"/>
      <c r="X32" s="18"/>
    </row>
    <row r="33" spans="1:24" ht="19.5" customHeight="1" x14ac:dyDescent="0.15">
      <c r="A33" s="116"/>
      <c r="B33" s="15" t="s">
        <v>23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78"/>
      <c r="X33" s="18"/>
    </row>
    <row r="34" spans="1:24" ht="19.5" customHeight="1" thickBot="1" x14ac:dyDescent="0.2">
      <c r="A34" s="118"/>
      <c r="B34" s="32" t="s">
        <v>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79"/>
      <c r="X34" s="34"/>
    </row>
    <row r="35" spans="1:24" ht="26.25" customHeight="1" thickTop="1" x14ac:dyDescent="0.15">
      <c r="A35" s="35" t="s">
        <v>4</v>
      </c>
      <c r="B35" s="8" t="s">
        <v>3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80"/>
      <c r="X35" s="31"/>
    </row>
    <row r="37" spans="1:24" ht="14.25" customHeight="1" x14ac:dyDescent="0.15"/>
    <row r="38" spans="1:24" x14ac:dyDescent="0.15">
      <c r="A38" s="3" t="s">
        <v>7</v>
      </c>
    </row>
    <row r="39" spans="1:24" x14ac:dyDescent="0.15">
      <c r="A39" s="4" t="s">
        <v>9</v>
      </c>
    </row>
    <row r="40" spans="1:24" x14ac:dyDescent="0.15">
      <c r="A40" s="4" t="s">
        <v>27</v>
      </c>
    </row>
    <row r="41" spans="1:24" x14ac:dyDescent="0.15">
      <c r="A41" s="4" t="s">
        <v>29</v>
      </c>
    </row>
    <row r="42" spans="1:24" x14ac:dyDescent="0.15">
      <c r="A42" s="4" t="s">
        <v>30</v>
      </c>
    </row>
    <row r="43" spans="1:24" x14ac:dyDescent="0.15">
      <c r="A43" s="4" t="s">
        <v>28</v>
      </c>
    </row>
    <row r="44" spans="1:24" x14ac:dyDescent="0.15">
      <c r="A44" s="4" t="s">
        <v>31</v>
      </c>
    </row>
  </sheetData>
  <mergeCells count="18">
    <mergeCell ref="A33:A34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9:A10"/>
    <mergeCell ref="A1:X1"/>
    <mergeCell ref="A3:A4"/>
    <mergeCell ref="X3:X4"/>
    <mergeCell ref="A5:A6"/>
    <mergeCell ref="A7:A8"/>
  </mergeCells>
  <phoneticPr fontId="3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4"/>
  <sheetViews>
    <sheetView view="pageLayout" zoomScale="90" zoomScaleNormal="70" zoomScaleSheetLayoutView="115" zoomScalePageLayoutView="90" workbookViewId="0">
      <selection sqref="A1:W1"/>
    </sheetView>
  </sheetViews>
  <sheetFormatPr defaultColWidth="8.625" defaultRowHeight="13.5" x14ac:dyDescent="0.15"/>
  <cols>
    <col min="1" max="1" width="19.125" customWidth="1"/>
    <col min="2" max="2" width="6.125" customWidth="1"/>
    <col min="3" max="23" width="7.5" customWidth="1"/>
    <col min="24" max="26" width="7.25" customWidth="1"/>
  </cols>
  <sheetData>
    <row r="1" spans="1:23" ht="14.25" x14ac:dyDescent="0.15">
      <c r="A1" s="103" t="s">
        <v>107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3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23" ht="13.5" customHeight="1" x14ac:dyDescent="0.15">
      <c r="A3" s="106" t="s">
        <v>0</v>
      </c>
      <c r="B3" s="9" t="s">
        <v>2</v>
      </c>
      <c r="C3" s="10">
        <f>C4</f>
        <v>47574</v>
      </c>
      <c r="D3" s="10">
        <f t="shared" ref="D3:V3" si="0">D4</f>
        <v>47939</v>
      </c>
      <c r="E3" s="10">
        <f t="shared" si="0"/>
        <v>48305</v>
      </c>
      <c r="F3" s="10">
        <f t="shared" si="0"/>
        <v>48670</v>
      </c>
      <c r="G3" s="10">
        <f t="shared" si="0"/>
        <v>49035</v>
      </c>
      <c r="H3" s="10">
        <f t="shared" si="0"/>
        <v>49400</v>
      </c>
      <c r="I3" s="10">
        <f t="shared" si="0"/>
        <v>49766</v>
      </c>
      <c r="J3" s="10">
        <f t="shared" si="0"/>
        <v>50131</v>
      </c>
      <c r="K3" s="10">
        <f t="shared" si="0"/>
        <v>50496</v>
      </c>
      <c r="L3" s="10">
        <f t="shared" si="0"/>
        <v>50861</v>
      </c>
      <c r="M3" s="10">
        <f t="shared" si="0"/>
        <v>51227</v>
      </c>
      <c r="N3" s="10">
        <f t="shared" si="0"/>
        <v>51592</v>
      </c>
      <c r="O3" s="10">
        <f t="shared" si="0"/>
        <v>51957</v>
      </c>
      <c r="P3" s="10">
        <f t="shared" si="0"/>
        <v>52322</v>
      </c>
      <c r="Q3" s="10">
        <f t="shared" si="0"/>
        <v>52688</v>
      </c>
      <c r="R3" s="10">
        <f t="shared" si="0"/>
        <v>53053</v>
      </c>
      <c r="S3" s="10">
        <f t="shared" si="0"/>
        <v>53418</v>
      </c>
      <c r="T3" s="10">
        <f t="shared" si="0"/>
        <v>53783</v>
      </c>
      <c r="U3" s="10">
        <f t="shared" si="0"/>
        <v>54149</v>
      </c>
      <c r="V3" s="11">
        <f t="shared" si="0"/>
        <v>54514</v>
      </c>
      <c r="W3" s="104" t="s">
        <v>4</v>
      </c>
    </row>
    <row r="4" spans="1:23" x14ac:dyDescent="0.15">
      <c r="A4" s="108"/>
      <c r="B4" s="12" t="s">
        <v>15</v>
      </c>
      <c r="C4" s="13">
        <f>DATE(2030,4,1)</f>
        <v>47574</v>
      </c>
      <c r="D4" s="13">
        <f t="shared" ref="D4:V4" si="1">DATE(YEAR(C4)+1,4,1)</f>
        <v>47939</v>
      </c>
      <c r="E4" s="13">
        <f t="shared" si="1"/>
        <v>48305</v>
      </c>
      <c r="F4" s="13">
        <f t="shared" si="1"/>
        <v>48670</v>
      </c>
      <c r="G4" s="13">
        <f t="shared" si="1"/>
        <v>49035</v>
      </c>
      <c r="H4" s="13">
        <f t="shared" si="1"/>
        <v>49400</v>
      </c>
      <c r="I4" s="13">
        <f t="shared" si="1"/>
        <v>49766</v>
      </c>
      <c r="J4" s="13">
        <f t="shared" si="1"/>
        <v>50131</v>
      </c>
      <c r="K4" s="13">
        <f t="shared" si="1"/>
        <v>50496</v>
      </c>
      <c r="L4" s="13">
        <f t="shared" si="1"/>
        <v>50861</v>
      </c>
      <c r="M4" s="13">
        <f t="shared" si="1"/>
        <v>51227</v>
      </c>
      <c r="N4" s="13">
        <f t="shared" si="1"/>
        <v>51592</v>
      </c>
      <c r="O4" s="13">
        <f t="shared" si="1"/>
        <v>51957</v>
      </c>
      <c r="P4" s="13">
        <f t="shared" si="1"/>
        <v>52322</v>
      </c>
      <c r="Q4" s="13">
        <f t="shared" si="1"/>
        <v>52688</v>
      </c>
      <c r="R4" s="13">
        <f t="shared" si="1"/>
        <v>53053</v>
      </c>
      <c r="S4" s="13">
        <f t="shared" si="1"/>
        <v>53418</v>
      </c>
      <c r="T4" s="13">
        <f t="shared" si="1"/>
        <v>53783</v>
      </c>
      <c r="U4" s="13">
        <f t="shared" si="1"/>
        <v>54149</v>
      </c>
      <c r="V4" s="14">
        <f t="shared" si="1"/>
        <v>54514</v>
      </c>
      <c r="W4" s="105"/>
    </row>
    <row r="5" spans="1:23" ht="19.5" customHeight="1" x14ac:dyDescent="0.15">
      <c r="A5" s="52" t="s">
        <v>41</v>
      </c>
      <c r="B5" s="15" t="s">
        <v>42</v>
      </c>
      <c r="C5" s="16">
        <f>ROUND(29993*9/12,0)</f>
        <v>22495</v>
      </c>
      <c r="D5" s="16">
        <v>30233</v>
      </c>
      <c r="E5" s="16">
        <v>30444</v>
      </c>
      <c r="F5" s="16">
        <v>30692</v>
      </c>
      <c r="G5" s="16">
        <v>30948</v>
      </c>
      <c r="H5" s="16">
        <v>31205</v>
      </c>
      <c r="I5" s="16">
        <v>31441</v>
      </c>
      <c r="J5" s="16">
        <v>31685</v>
      </c>
      <c r="K5" s="16">
        <v>31933</v>
      </c>
      <c r="L5" s="16">
        <v>32190</v>
      </c>
      <c r="M5" s="16">
        <v>32454</v>
      </c>
      <c r="N5" s="16">
        <v>32391</v>
      </c>
      <c r="O5" s="16">
        <v>32315</v>
      </c>
      <c r="P5" s="16">
        <v>32238</v>
      </c>
      <c r="Q5" s="16">
        <v>32161</v>
      </c>
      <c r="R5" s="16">
        <v>32085</v>
      </c>
      <c r="S5" s="16">
        <v>32001</v>
      </c>
      <c r="T5" s="16">
        <v>31917</v>
      </c>
      <c r="U5" s="16">
        <v>31834</v>
      </c>
      <c r="V5" s="16">
        <v>31750</v>
      </c>
      <c r="W5" s="18">
        <f>SUM(C5:V5)</f>
        <v>624412</v>
      </c>
    </row>
    <row r="6" spans="1:23" ht="19.5" customHeight="1" x14ac:dyDescent="0.15">
      <c r="A6" s="116"/>
      <c r="B6" s="15" t="s">
        <v>23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</row>
    <row r="7" spans="1:23" ht="19.5" customHeight="1" x14ac:dyDescent="0.15">
      <c r="A7" s="130"/>
      <c r="B7" s="15" t="s">
        <v>13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28"/>
    </row>
    <row r="8" spans="1:23" ht="19.5" customHeight="1" x14ac:dyDescent="0.15">
      <c r="A8" s="117"/>
      <c r="B8" s="15" t="s">
        <v>36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8"/>
    </row>
    <row r="9" spans="1:23" ht="19.5" customHeight="1" x14ac:dyDescent="0.15">
      <c r="A9" s="116"/>
      <c r="B9" s="15" t="s">
        <v>23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8"/>
    </row>
    <row r="10" spans="1:23" ht="19.5" customHeight="1" x14ac:dyDescent="0.15">
      <c r="A10" s="130"/>
      <c r="B10" s="15" t="s">
        <v>13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28"/>
    </row>
    <row r="11" spans="1:23" ht="19.5" customHeight="1" x14ac:dyDescent="0.15">
      <c r="A11" s="117"/>
      <c r="B11" s="15" t="s">
        <v>36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8"/>
    </row>
    <row r="12" spans="1:23" ht="19.5" customHeight="1" x14ac:dyDescent="0.15">
      <c r="A12" s="116"/>
      <c r="B12" s="15" t="s">
        <v>23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8"/>
    </row>
    <row r="13" spans="1:23" ht="19.5" customHeight="1" x14ac:dyDescent="0.15">
      <c r="A13" s="130"/>
      <c r="B13" s="15" t="s">
        <v>13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28"/>
    </row>
    <row r="14" spans="1:23" ht="19.5" customHeight="1" x14ac:dyDescent="0.15">
      <c r="A14" s="117"/>
      <c r="B14" s="15" t="s">
        <v>36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8"/>
    </row>
    <row r="15" spans="1:23" ht="19.5" customHeight="1" x14ac:dyDescent="0.15">
      <c r="A15" s="116"/>
      <c r="B15" s="15" t="s">
        <v>23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8"/>
    </row>
    <row r="16" spans="1:23" ht="19.5" customHeight="1" x14ac:dyDescent="0.15">
      <c r="A16" s="130"/>
      <c r="B16" s="15" t="s">
        <v>13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28"/>
    </row>
    <row r="17" spans="1:23" ht="19.5" customHeight="1" x14ac:dyDescent="0.15">
      <c r="A17" s="117"/>
      <c r="B17" s="15" t="s">
        <v>36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8"/>
    </row>
    <row r="18" spans="1:23" ht="19.5" customHeight="1" x14ac:dyDescent="0.15">
      <c r="A18" s="116"/>
      <c r="B18" s="15" t="s">
        <v>23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8"/>
    </row>
    <row r="19" spans="1:23" ht="19.5" customHeight="1" x14ac:dyDescent="0.15">
      <c r="A19" s="130"/>
      <c r="B19" s="15" t="s">
        <v>13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28"/>
    </row>
    <row r="20" spans="1:23" ht="19.5" customHeight="1" x14ac:dyDescent="0.15">
      <c r="A20" s="117"/>
      <c r="B20" s="15" t="s">
        <v>36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8"/>
    </row>
    <row r="21" spans="1:23" ht="19.5" customHeight="1" x14ac:dyDescent="0.15">
      <c r="A21" s="116"/>
      <c r="B21" s="15" t="s">
        <v>23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8"/>
    </row>
    <row r="22" spans="1:23" ht="19.5" customHeight="1" x14ac:dyDescent="0.15">
      <c r="A22" s="130"/>
      <c r="B22" s="15" t="s">
        <v>13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28"/>
    </row>
    <row r="23" spans="1:23" ht="19.5" customHeight="1" x14ac:dyDescent="0.15">
      <c r="A23" s="117"/>
      <c r="B23" s="15" t="s">
        <v>36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8"/>
    </row>
    <row r="24" spans="1:23" ht="19.5" customHeight="1" x14ac:dyDescent="0.15">
      <c r="A24" s="116"/>
      <c r="B24" s="15" t="s">
        <v>23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8"/>
    </row>
    <row r="25" spans="1:23" ht="19.5" customHeight="1" x14ac:dyDescent="0.15">
      <c r="A25" s="130"/>
      <c r="B25" s="15" t="s">
        <v>13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28"/>
    </row>
    <row r="26" spans="1:23" ht="19.5" customHeight="1" x14ac:dyDescent="0.15">
      <c r="A26" s="117"/>
      <c r="B26" s="15" t="s">
        <v>36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8"/>
    </row>
    <row r="27" spans="1:23" ht="19.5" customHeight="1" x14ac:dyDescent="0.15">
      <c r="A27" s="116"/>
      <c r="B27" s="15" t="s">
        <v>23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8"/>
    </row>
    <row r="28" spans="1:23" ht="19.5" customHeight="1" x14ac:dyDescent="0.15">
      <c r="A28" s="130"/>
      <c r="B28" s="15" t="s">
        <v>13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28"/>
    </row>
    <row r="29" spans="1:23" ht="19.5" customHeight="1" x14ac:dyDescent="0.15">
      <c r="A29" s="117"/>
      <c r="B29" s="15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8"/>
    </row>
    <row r="30" spans="1:23" ht="19.5" customHeight="1" x14ac:dyDescent="0.15">
      <c r="A30" s="116"/>
      <c r="B30" s="15" t="s">
        <v>23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8"/>
    </row>
    <row r="31" spans="1:23" ht="19.5" customHeight="1" x14ac:dyDescent="0.15">
      <c r="A31" s="130"/>
      <c r="B31" s="15" t="s">
        <v>13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28"/>
    </row>
    <row r="32" spans="1:23" ht="19.5" customHeight="1" x14ac:dyDescent="0.15">
      <c r="A32" s="117"/>
      <c r="B32" s="15" t="s">
        <v>36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8"/>
    </row>
    <row r="33" spans="1:23" ht="19.5" customHeight="1" x14ac:dyDescent="0.15">
      <c r="A33" s="116"/>
      <c r="B33" s="15" t="s">
        <v>23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8"/>
    </row>
    <row r="34" spans="1:23" ht="19.5" customHeight="1" x14ac:dyDescent="0.15">
      <c r="A34" s="130"/>
      <c r="B34" s="15" t="s">
        <v>13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28"/>
    </row>
    <row r="35" spans="1:23" ht="19.5" customHeight="1" thickBot="1" x14ac:dyDescent="0.2">
      <c r="A35" s="118"/>
      <c r="B35" s="32" t="s">
        <v>36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4"/>
    </row>
    <row r="36" spans="1:23" ht="26.25" customHeight="1" thickTop="1" x14ac:dyDescent="0.15">
      <c r="A36" s="35" t="s">
        <v>4</v>
      </c>
      <c r="B36" s="37" t="s">
        <v>36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1"/>
    </row>
    <row r="38" spans="1:23" ht="14.25" customHeight="1" x14ac:dyDescent="0.15"/>
    <row r="39" spans="1:23" x14ac:dyDescent="0.15">
      <c r="A39" s="3" t="s">
        <v>43</v>
      </c>
    </row>
    <row r="40" spans="1:23" x14ac:dyDescent="0.15">
      <c r="A40" s="4" t="s">
        <v>9</v>
      </c>
    </row>
    <row r="41" spans="1:23" x14ac:dyDescent="0.15">
      <c r="A41" s="4" t="s">
        <v>27</v>
      </c>
    </row>
    <row r="42" spans="1:23" x14ac:dyDescent="0.15">
      <c r="A42" s="4" t="s">
        <v>46</v>
      </c>
    </row>
    <row r="43" spans="1:23" x14ac:dyDescent="0.15">
      <c r="A43" s="4" t="s">
        <v>45</v>
      </c>
    </row>
    <row r="44" spans="1:23" x14ac:dyDescent="0.15">
      <c r="A44" s="4" t="s">
        <v>44</v>
      </c>
    </row>
  </sheetData>
  <mergeCells count="13">
    <mergeCell ref="A33:A35"/>
    <mergeCell ref="A12:A14"/>
    <mergeCell ref="A15:A17"/>
    <mergeCell ref="A18:A20"/>
    <mergeCell ref="A21:A23"/>
    <mergeCell ref="A24:A26"/>
    <mergeCell ref="A27:A29"/>
    <mergeCell ref="A30:A32"/>
    <mergeCell ref="A1:W1"/>
    <mergeCell ref="A3:A4"/>
    <mergeCell ref="W3:W4"/>
    <mergeCell ref="A6:A8"/>
    <mergeCell ref="A9:A11"/>
  </mergeCells>
  <phoneticPr fontId="3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44"/>
  <sheetViews>
    <sheetView view="pageLayout" zoomScale="90" zoomScaleNormal="85" zoomScaleSheetLayoutView="100" zoomScalePageLayoutView="90" workbookViewId="0">
      <selection sqref="A1:AD1"/>
    </sheetView>
  </sheetViews>
  <sheetFormatPr defaultColWidth="8.625" defaultRowHeight="13.5" x14ac:dyDescent="0.15"/>
  <cols>
    <col min="1" max="1" width="3.375" customWidth="1"/>
    <col min="2" max="3" width="11.75" customWidth="1"/>
    <col min="4" max="4" width="5.125" customWidth="1"/>
    <col min="5" max="8" width="6.625" customWidth="1"/>
    <col min="9" max="10" width="7" customWidth="1"/>
    <col min="11" max="29" width="6.625" customWidth="1"/>
    <col min="30" max="30" width="7.75" customWidth="1"/>
    <col min="31" max="33" width="7.25" customWidth="1"/>
  </cols>
  <sheetData>
    <row r="1" spans="1:30" ht="14.25" x14ac:dyDescent="0.15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</row>
    <row r="2" spans="1:30" ht="14.25" x14ac:dyDescent="0.15">
      <c r="A2" s="72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30" x14ac:dyDescent="0.15">
      <c r="A3" s="106" t="s">
        <v>0</v>
      </c>
      <c r="B3" s="134"/>
      <c r="C3" s="134"/>
      <c r="D3" s="137" t="s">
        <v>2</v>
      </c>
      <c r="E3" s="131" t="s">
        <v>59</v>
      </c>
      <c r="F3" s="131"/>
      <c r="G3" s="131"/>
      <c r="H3" s="131"/>
      <c r="I3" s="131"/>
      <c r="J3" s="131" t="s">
        <v>60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2"/>
      <c r="AD3" s="104" t="s">
        <v>4</v>
      </c>
    </row>
    <row r="4" spans="1:30" ht="25.5" customHeight="1" x14ac:dyDescent="0.15">
      <c r="A4" s="135"/>
      <c r="B4" s="136"/>
      <c r="C4" s="136"/>
      <c r="D4" s="138"/>
      <c r="E4" s="87" t="s">
        <v>110</v>
      </c>
      <c r="F4" s="87" t="s">
        <v>111</v>
      </c>
      <c r="G4" s="87" t="s">
        <v>112</v>
      </c>
      <c r="H4" s="87" t="s">
        <v>113</v>
      </c>
      <c r="I4" s="86" t="s">
        <v>133</v>
      </c>
      <c r="J4" s="86" t="s">
        <v>134</v>
      </c>
      <c r="K4" s="87" t="s">
        <v>114</v>
      </c>
      <c r="L4" s="87" t="s">
        <v>115</v>
      </c>
      <c r="M4" s="87" t="s">
        <v>116</v>
      </c>
      <c r="N4" s="87" t="s">
        <v>117</v>
      </c>
      <c r="O4" s="87" t="s">
        <v>118</v>
      </c>
      <c r="P4" s="87" t="s">
        <v>119</v>
      </c>
      <c r="Q4" s="87" t="s">
        <v>120</v>
      </c>
      <c r="R4" s="87" t="s">
        <v>121</v>
      </c>
      <c r="S4" s="87" t="s">
        <v>122</v>
      </c>
      <c r="T4" s="87" t="s">
        <v>123</v>
      </c>
      <c r="U4" s="87" t="s">
        <v>124</v>
      </c>
      <c r="V4" s="87" t="s">
        <v>125</v>
      </c>
      <c r="W4" s="87" t="s">
        <v>126</v>
      </c>
      <c r="X4" s="87" t="s">
        <v>127</v>
      </c>
      <c r="Y4" s="87" t="s">
        <v>128</v>
      </c>
      <c r="Z4" s="87" t="s">
        <v>129</v>
      </c>
      <c r="AA4" s="87" t="s">
        <v>130</v>
      </c>
      <c r="AB4" s="87" t="s">
        <v>131</v>
      </c>
      <c r="AC4" s="87" t="s">
        <v>132</v>
      </c>
      <c r="AD4" s="133"/>
    </row>
    <row r="5" spans="1:30" ht="14.25" thickBot="1" x14ac:dyDescent="0.2">
      <c r="A5" s="135"/>
      <c r="B5" s="136"/>
      <c r="C5" s="136"/>
      <c r="D5" s="84" t="s">
        <v>15</v>
      </c>
      <c r="E5" s="56">
        <v>46113</v>
      </c>
      <c r="F5" s="56">
        <v>46478</v>
      </c>
      <c r="G5" s="56">
        <v>46844</v>
      </c>
      <c r="H5" s="56">
        <v>47209</v>
      </c>
      <c r="I5" s="56">
        <v>47574</v>
      </c>
      <c r="J5" s="56">
        <v>47574</v>
      </c>
      <c r="K5" s="56">
        <v>47939</v>
      </c>
      <c r="L5" s="56">
        <v>48305</v>
      </c>
      <c r="M5" s="56">
        <v>48670</v>
      </c>
      <c r="N5" s="56">
        <v>49035</v>
      </c>
      <c r="O5" s="56">
        <v>49400</v>
      </c>
      <c r="P5" s="56">
        <v>49766</v>
      </c>
      <c r="Q5" s="56">
        <v>50131</v>
      </c>
      <c r="R5" s="56">
        <v>50496</v>
      </c>
      <c r="S5" s="56">
        <v>50861</v>
      </c>
      <c r="T5" s="56">
        <v>51227</v>
      </c>
      <c r="U5" s="56">
        <v>51592</v>
      </c>
      <c r="V5" s="56">
        <v>51957</v>
      </c>
      <c r="W5" s="56">
        <v>52322</v>
      </c>
      <c r="X5" s="56">
        <v>52688</v>
      </c>
      <c r="Y5" s="56">
        <v>53053</v>
      </c>
      <c r="Z5" s="56">
        <v>53418</v>
      </c>
      <c r="AA5" s="56">
        <v>53783</v>
      </c>
      <c r="AB5" s="56">
        <v>54149</v>
      </c>
      <c r="AC5" s="56">
        <v>54514</v>
      </c>
      <c r="AD5" s="133"/>
    </row>
    <row r="6" spans="1:30" ht="18.75" customHeight="1" x14ac:dyDescent="0.15">
      <c r="A6" s="139" t="s">
        <v>53</v>
      </c>
      <c r="B6" s="140"/>
      <c r="C6" s="140"/>
      <c r="D6" s="57" t="s">
        <v>3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88"/>
    </row>
    <row r="7" spans="1:30" ht="18.75" customHeight="1" x14ac:dyDescent="0.15">
      <c r="A7" s="53"/>
      <c r="B7" s="143" t="s">
        <v>99</v>
      </c>
      <c r="C7" s="155"/>
      <c r="D7" s="15" t="s">
        <v>3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7"/>
      <c r="AD7" s="18"/>
    </row>
    <row r="8" spans="1:30" ht="18.75" customHeight="1" x14ac:dyDescent="0.15">
      <c r="A8" s="53"/>
      <c r="B8" s="143" t="s">
        <v>100</v>
      </c>
      <c r="C8" s="155"/>
      <c r="D8" s="15" t="s">
        <v>3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7"/>
      <c r="AD8" s="18"/>
    </row>
    <row r="9" spans="1:30" ht="18.75" customHeight="1" x14ac:dyDescent="0.15">
      <c r="A9" s="145" t="s">
        <v>54</v>
      </c>
      <c r="B9" s="146"/>
      <c r="C9" s="146"/>
      <c r="D9" s="15" t="s">
        <v>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7"/>
      <c r="AD9" s="18"/>
    </row>
    <row r="10" spans="1:30" ht="18.75" customHeight="1" x14ac:dyDescent="0.15">
      <c r="A10" s="53"/>
      <c r="B10" s="116" t="s">
        <v>17</v>
      </c>
      <c r="C10" s="36" t="s">
        <v>48</v>
      </c>
      <c r="D10" s="15" t="s">
        <v>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7"/>
      <c r="AD10" s="18"/>
    </row>
    <row r="11" spans="1:30" ht="18.75" customHeight="1" x14ac:dyDescent="0.15">
      <c r="A11" s="53"/>
      <c r="B11" s="130"/>
      <c r="C11" s="36" t="s">
        <v>49</v>
      </c>
      <c r="D11" s="15" t="s">
        <v>3</v>
      </c>
      <c r="E11" s="16"/>
      <c r="F11" s="16"/>
      <c r="G11" s="16"/>
      <c r="H11" s="16"/>
      <c r="I11" s="16"/>
      <c r="J11" s="16"/>
      <c r="K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7"/>
      <c r="AD11" s="18"/>
    </row>
    <row r="12" spans="1:30" ht="18.75" customHeight="1" x14ac:dyDescent="0.15">
      <c r="A12" s="53"/>
      <c r="B12" s="143" t="s">
        <v>18</v>
      </c>
      <c r="C12" s="155"/>
      <c r="D12" s="15" t="s">
        <v>3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7"/>
      <c r="AD12" s="18"/>
    </row>
    <row r="13" spans="1:30" ht="18.75" customHeight="1" x14ac:dyDescent="0.15">
      <c r="A13" s="53"/>
      <c r="B13" s="143" t="s">
        <v>19</v>
      </c>
      <c r="C13" s="155"/>
      <c r="D13" s="15" t="s">
        <v>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7"/>
      <c r="AD13" s="18"/>
    </row>
    <row r="14" spans="1:30" ht="18.75" customHeight="1" x14ac:dyDescent="0.15">
      <c r="A14" s="53"/>
      <c r="B14" s="143" t="s">
        <v>50</v>
      </c>
      <c r="C14" s="155"/>
      <c r="D14" s="15" t="s">
        <v>3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7"/>
      <c r="AD14" s="18"/>
    </row>
    <row r="15" spans="1:30" ht="18.75" customHeight="1" x14ac:dyDescent="0.15">
      <c r="A15" s="53"/>
      <c r="B15" s="83" t="s">
        <v>51</v>
      </c>
      <c r="C15" s="85" t="s">
        <v>52</v>
      </c>
      <c r="D15" s="15" t="s">
        <v>3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30"/>
      <c r="AD15" s="31"/>
    </row>
    <row r="16" spans="1:30" ht="18.75" customHeight="1" thickBot="1" x14ac:dyDescent="0.2">
      <c r="A16" s="156" t="s">
        <v>57</v>
      </c>
      <c r="B16" s="157"/>
      <c r="C16" s="157"/>
      <c r="D16" s="60" t="s">
        <v>3</v>
      </c>
      <c r="E16" s="61"/>
      <c r="F16" s="61"/>
      <c r="G16" s="61"/>
      <c r="H16" s="61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3"/>
      <c r="AD16" s="89"/>
    </row>
    <row r="17" spans="1:30" ht="18.75" customHeight="1" x14ac:dyDescent="0.15">
      <c r="A17" s="139" t="s">
        <v>55</v>
      </c>
      <c r="B17" s="140"/>
      <c r="C17" s="140"/>
      <c r="D17" s="57" t="s">
        <v>3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  <c r="AD17" s="88"/>
    </row>
    <row r="18" spans="1:30" ht="18.75" customHeight="1" x14ac:dyDescent="0.15">
      <c r="A18" s="53"/>
      <c r="B18" s="26"/>
      <c r="C18" s="55"/>
      <c r="D18" s="15" t="s">
        <v>3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7"/>
      <c r="AD18" s="18"/>
    </row>
    <row r="19" spans="1:30" ht="18.75" customHeight="1" x14ac:dyDescent="0.15">
      <c r="A19" s="145" t="s">
        <v>56</v>
      </c>
      <c r="B19" s="146"/>
      <c r="C19" s="146"/>
      <c r="D19" s="15" t="s">
        <v>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7"/>
      <c r="AD19" s="18"/>
    </row>
    <row r="20" spans="1:30" ht="18.75" customHeight="1" thickBot="1" x14ac:dyDescent="0.2">
      <c r="A20" s="90"/>
      <c r="B20" s="64"/>
      <c r="C20" s="65"/>
      <c r="D20" s="60" t="s">
        <v>3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/>
      <c r="AD20" s="91"/>
    </row>
    <row r="21" spans="1:30" ht="18.75" customHeight="1" x14ac:dyDescent="0.15">
      <c r="A21" s="141" t="s">
        <v>58</v>
      </c>
      <c r="B21" s="142"/>
      <c r="C21" s="142"/>
      <c r="D21" s="57" t="s">
        <v>3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9"/>
      <c r="AD21" s="88"/>
    </row>
    <row r="22" spans="1:30" ht="18.75" customHeight="1" x14ac:dyDescent="0.15">
      <c r="A22" s="143" t="s">
        <v>67</v>
      </c>
      <c r="B22" s="144"/>
      <c r="C22" s="144"/>
      <c r="D22" s="15" t="s">
        <v>3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30"/>
      <c r="AD22" s="31"/>
    </row>
    <row r="23" spans="1:30" ht="18.75" customHeight="1" thickBot="1" x14ac:dyDescent="0.2">
      <c r="A23" s="145" t="s">
        <v>61</v>
      </c>
      <c r="B23" s="146"/>
      <c r="C23" s="146"/>
      <c r="D23" s="19" t="s">
        <v>3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9"/>
      <c r="AD23" s="92"/>
    </row>
    <row r="24" spans="1:30" ht="18.75" customHeight="1" x14ac:dyDescent="0.15">
      <c r="A24" s="141" t="s">
        <v>66</v>
      </c>
      <c r="B24" s="142"/>
      <c r="C24" s="142"/>
      <c r="D24" s="57" t="s">
        <v>3</v>
      </c>
      <c r="E24" s="93"/>
      <c r="F24" s="93"/>
      <c r="G24" s="93"/>
      <c r="H24" s="93"/>
      <c r="I24" s="93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9"/>
      <c r="AD24" s="88"/>
    </row>
    <row r="26" spans="1:30" ht="14.25" x14ac:dyDescent="0.15">
      <c r="A26" s="72" t="s">
        <v>97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30" x14ac:dyDescent="0.15">
      <c r="A27" s="154" t="s">
        <v>0</v>
      </c>
      <c r="B27" s="154"/>
      <c r="C27" s="154"/>
      <c r="D27" s="147" t="s">
        <v>2</v>
      </c>
      <c r="E27" s="131" t="s">
        <v>59</v>
      </c>
      <c r="F27" s="131"/>
      <c r="G27" s="131"/>
      <c r="H27" s="131"/>
      <c r="I27" s="131"/>
      <c r="J27" s="131" t="s">
        <v>60</v>
      </c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 t="s">
        <v>4</v>
      </c>
    </row>
    <row r="28" spans="1:30" ht="19.5" x14ac:dyDescent="0.15">
      <c r="A28" s="154"/>
      <c r="B28" s="154"/>
      <c r="C28" s="154"/>
      <c r="D28" s="137"/>
      <c r="E28" s="87" t="s">
        <v>110</v>
      </c>
      <c r="F28" s="87" t="s">
        <v>111</v>
      </c>
      <c r="G28" s="87" t="s">
        <v>112</v>
      </c>
      <c r="H28" s="87" t="s">
        <v>113</v>
      </c>
      <c r="I28" s="86" t="s">
        <v>133</v>
      </c>
      <c r="J28" s="86" t="s">
        <v>134</v>
      </c>
      <c r="K28" s="87" t="s">
        <v>114</v>
      </c>
      <c r="L28" s="87" t="s">
        <v>115</v>
      </c>
      <c r="M28" s="87" t="s">
        <v>116</v>
      </c>
      <c r="N28" s="87" t="s">
        <v>117</v>
      </c>
      <c r="O28" s="87" t="s">
        <v>118</v>
      </c>
      <c r="P28" s="87" t="s">
        <v>119</v>
      </c>
      <c r="Q28" s="87" t="s">
        <v>120</v>
      </c>
      <c r="R28" s="87" t="s">
        <v>121</v>
      </c>
      <c r="S28" s="87" t="s">
        <v>122</v>
      </c>
      <c r="T28" s="87" t="s">
        <v>123</v>
      </c>
      <c r="U28" s="87" t="s">
        <v>124</v>
      </c>
      <c r="V28" s="87" t="s">
        <v>125</v>
      </c>
      <c r="W28" s="87" t="s">
        <v>126</v>
      </c>
      <c r="X28" s="87" t="s">
        <v>127</v>
      </c>
      <c r="Y28" s="87" t="s">
        <v>128</v>
      </c>
      <c r="Z28" s="87" t="s">
        <v>129</v>
      </c>
      <c r="AA28" s="87" t="s">
        <v>130</v>
      </c>
      <c r="AB28" s="87" t="s">
        <v>131</v>
      </c>
      <c r="AC28" s="87" t="s">
        <v>132</v>
      </c>
      <c r="AD28" s="131"/>
    </row>
    <row r="29" spans="1:30" x14ac:dyDescent="0.15">
      <c r="A29" s="154"/>
      <c r="B29" s="154"/>
      <c r="C29" s="154"/>
      <c r="D29" s="12" t="s">
        <v>15</v>
      </c>
      <c r="E29" s="56">
        <v>46113</v>
      </c>
      <c r="F29" s="56">
        <v>46478</v>
      </c>
      <c r="G29" s="56">
        <v>46844</v>
      </c>
      <c r="H29" s="56">
        <v>47209</v>
      </c>
      <c r="I29" s="56">
        <v>47574</v>
      </c>
      <c r="J29" s="56">
        <v>47574</v>
      </c>
      <c r="K29" s="56">
        <v>47939</v>
      </c>
      <c r="L29" s="56">
        <v>48305</v>
      </c>
      <c r="M29" s="56">
        <v>48670</v>
      </c>
      <c r="N29" s="56">
        <v>49035</v>
      </c>
      <c r="O29" s="56">
        <v>49400</v>
      </c>
      <c r="P29" s="56">
        <v>49766</v>
      </c>
      <c r="Q29" s="56">
        <v>50131</v>
      </c>
      <c r="R29" s="56">
        <v>50496</v>
      </c>
      <c r="S29" s="56">
        <v>50861</v>
      </c>
      <c r="T29" s="56">
        <v>51227</v>
      </c>
      <c r="U29" s="56">
        <v>51592</v>
      </c>
      <c r="V29" s="56">
        <v>51957</v>
      </c>
      <c r="W29" s="56">
        <v>52322</v>
      </c>
      <c r="X29" s="56">
        <v>52688</v>
      </c>
      <c r="Y29" s="56">
        <v>53053</v>
      </c>
      <c r="Z29" s="56">
        <v>53418</v>
      </c>
      <c r="AA29" s="56">
        <v>53783</v>
      </c>
      <c r="AB29" s="56">
        <v>54149</v>
      </c>
      <c r="AC29" s="56">
        <v>54514</v>
      </c>
      <c r="AD29" s="131"/>
    </row>
    <row r="30" spans="1:30" ht="18.75" customHeight="1" x14ac:dyDescent="0.15">
      <c r="A30" s="150" t="s">
        <v>64</v>
      </c>
      <c r="B30" s="149"/>
      <c r="C30" s="149"/>
      <c r="D30" s="15" t="s">
        <v>3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</row>
    <row r="31" spans="1:30" ht="18.75" customHeight="1" x14ac:dyDescent="0.15">
      <c r="A31" s="53"/>
      <c r="B31" s="148" t="s">
        <v>68</v>
      </c>
      <c r="C31" s="148"/>
      <c r="D31" s="15" t="s">
        <v>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</row>
    <row r="32" spans="1:30" ht="18.75" customHeight="1" x14ac:dyDescent="0.15">
      <c r="A32" s="54"/>
      <c r="B32" s="148" t="s">
        <v>69</v>
      </c>
      <c r="C32" s="149"/>
      <c r="D32" s="15" t="s">
        <v>3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</row>
    <row r="33" spans="1:30" ht="18.75" customHeight="1" x14ac:dyDescent="0.15">
      <c r="A33" s="150" t="s">
        <v>65</v>
      </c>
      <c r="B33" s="149"/>
      <c r="C33" s="149"/>
      <c r="D33" s="15" t="s">
        <v>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</row>
    <row r="34" spans="1:30" ht="18.75" customHeight="1" x14ac:dyDescent="0.15">
      <c r="A34" s="54"/>
      <c r="B34" s="148" t="s">
        <v>71</v>
      </c>
      <c r="C34" s="149"/>
      <c r="D34" s="15" t="s">
        <v>3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</row>
    <row r="35" spans="1:30" ht="18.75" customHeight="1" x14ac:dyDescent="0.15">
      <c r="A35" s="150" t="s">
        <v>73</v>
      </c>
      <c r="B35" s="149"/>
      <c r="C35" s="149"/>
      <c r="D35" s="15" t="s">
        <v>3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1:30" ht="18.75" customHeight="1" x14ac:dyDescent="0.15">
      <c r="A36" s="53"/>
      <c r="B36" s="148" t="s">
        <v>70</v>
      </c>
      <c r="C36" s="149"/>
      <c r="D36" s="15" t="s">
        <v>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</row>
    <row r="37" spans="1:30" ht="18.75" customHeight="1" thickBot="1" x14ac:dyDescent="0.2">
      <c r="A37" s="53"/>
      <c r="B37" s="150" t="s">
        <v>72</v>
      </c>
      <c r="C37" s="151"/>
      <c r="D37" s="19" t="s">
        <v>3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30" ht="18.75" customHeight="1" thickTop="1" x14ac:dyDescent="0.15">
      <c r="A38" s="152" t="s">
        <v>74</v>
      </c>
      <c r="B38" s="153"/>
      <c r="C38" s="153"/>
      <c r="D38" s="8" t="s">
        <v>3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71"/>
    </row>
    <row r="39" spans="1:30" ht="18.75" customHeight="1" x14ac:dyDescent="0.15">
      <c r="A39" s="148" t="s">
        <v>75</v>
      </c>
      <c r="B39" s="149"/>
      <c r="C39" s="149"/>
      <c r="D39" s="15" t="s">
        <v>3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70"/>
    </row>
    <row r="40" spans="1:30" x14ac:dyDescent="0.15">
      <c r="A40" s="3"/>
    </row>
    <row r="41" spans="1:30" x14ac:dyDescent="0.15">
      <c r="A41" s="4" t="s">
        <v>6</v>
      </c>
    </row>
    <row r="42" spans="1:30" x14ac:dyDescent="0.15">
      <c r="A42" s="4" t="s">
        <v>8</v>
      </c>
    </row>
    <row r="43" spans="1:30" x14ac:dyDescent="0.15">
      <c r="A43" s="4" t="s">
        <v>62</v>
      </c>
    </row>
    <row r="44" spans="1:30" x14ac:dyDescent="0.15">
      <c r="A44" s="4"/>
    </row>
  </sheetData>
  <mergeCells count="36">
    <mergeCell ref="A6:C6"/>
    <mergeCell ref="B8:C8"/>
    <mergeCell ref="B7:C7"/>
    <mergeCell ref="A9:C9"/>
    <mergeCell ref="A16:C16"/>
    <mergeCell ref="B10:B11"/>
    <mergeCell ref="B14:C14"/>
    <mergeCell ref="B13:C13"/>
    <mergeCell ref="B12:C12"/>
    <mergeCell ref="B36:C36"/>
    <mergeCell ref="B37:C37"/>
    <mergeCell ref="A38:C38"/>
    <mergeCell ref="A39:C39"/>
    <mergeCell ref="A27:C29"/>
    <mergeCell ref="A35:C35"/>
    <mergeCell ref="A33:C33"/>
    <mergeCell ref="A30:C30"/>
    <mergeCell ref="B31:C31"/>
    <mergeCell ref="B32:C32"/>
    <mergeCell ref="B34:C34"/>
    <mergeCell ref="D27:D28"/>
    <mergeCell ref="E27:I27"/>
    <mergeCell ref="J27:AC27"/>
    <mergeCell ref="AD27:AD29"/>
    <mergeCell ref="A19:C19"/>
    <mergeCell ref="A17:C17"/>
    <mergeCell ref="A21:C21"/>
    <mergeCell ref="A22:C22"/>
    <mergeCell ref="A23:C23"/>
    <mergeCell ref="A24:C24"/>
    <mergeCell ref="A1:AD1"/>
    <mergeCell ref="E3:I3"/>
    <mergeCell ref="J3:AC3"/>
    <mergeCell ref="AD3:AD5"/>
    <mergeCell ref="A3:C5"/>
    <mergeCell ref="D3:D4"/>
  </mergeCells>
  <phoneticPr fontId="3"/>
  <pageMargins left="0.78740157480314965" right="0.78740157480314965" top="0.74803149606299213" bottom="0.55118110236220474" header="0.31496062992125984" footer="0.31496062992125984"/>
  <pageSetup paperSize="8" scale="94" fitToHeight="0" orientation="landscape" r:id="rId1"/>
  <headerFooter>
    <oddHeader>&amp;R&amp;10（&amp;A）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29"/>
  <sheetViews>
    <sheetView view="pageLayout" zoomScale="90" zoomScaleNormal="70" zoomScaleSheetLayoutView="100" zoomScalePageLayoutView="90" workbookViewId="0">
      <selection sqref="A1:L1"/>
    </sheetView>
  </sheetViews>
  <sheetFormatPr defaultRowHeight="13.5" x14ac:dyDescent="0.15"/>
  <cols>
    <col min="1" max="1" width="4.375" customWidth="1"/>
    <col min="2" max="2" width="25.25" customWidth="1"/>
    <col min="3" max="3" width="10.375" bestFit="1" customWidth="1"/>
    <col min="4" max="4" width="27" customWidth="1"/>
    <col min="5" max="5" width="14.625" customWidth="1"/>
    <col min="6" max="6" width="12.625" customWidth="1"/>
    <col min="7" max="7" width="4.375" customWidth="1"/>
    <col min="8" max="8" width="25.25" customWidth="1"/>
    <col min="9" max="9" width="10.375" bestFit="1" customWidth="1"/>
    <col min="10" max="10" width="27" customWidth="1"/>
    <col min="11" max="11" width="14.625" customWidth="1"/>
    <col min="12" max="12" width="12.625" customWidth="1"/>
    <col min="13" max="29" width="6.375" customWidth="1"/>
    <col min="30" max="30" width="8" customWidth="1"/>
    <col min="31" max="33" width="7.25" customWidth="1"/>
  </cols>
  <sheetData>
    <row r="1" spans="1:30" ht="14.25" x14ac:dyDescent="0.15">
      <c r="A1" s="103" t="s">
        <v>76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4.25" x14ac:dyDescent="0.15">
      <c r="A2" s="72" t="s">
        <v>77</v>
      </c>
      <c r="B2" s="1"/>
      <c r="C2" s="1"/>
      <c r="D2" s="1"/>
      <c r="E2" s="1"/>
      <c r="F2" s="1"/>
      <c r="G2" s="72"/>
      <c r="H2" s="1"/>
      <c r="I2" s="1"/>
      <c r="J2" s="1"/>
      <c r="K2" s="1"/>
      <c r="L2" s="1"/>
      <c r="M2" s="1"/>
      <c r="N2" s="1"/>
      <c r="O2" s="1"/>
      <c r="P2" s="1"/>
      <c r="Q2" s="1"/>
    </row>
    <row r="3" spans="1:30" ht="19.5" customHeight="1" x14ac:dyDescent="0.15">
      <c r="A3" s="131" t="s">
        <v>80</v>
      </c>
      <c r="B3" s="131"/>
      <c r="C3" s="131"/>
      <c r="D3" s="131"/>
      <c r="E3" s="131"/>
      <c r="F3" s="131"/>
      <c r="G3" s="131" t="s">
        <v>88</v>
      </c>
      <c r="H3" s="131"/>
      <c r="I3" s="131"/>
      <c r="J3" s="131"/>
      <c r="K3" s="131"/>
      <c r="L3" s="131"/>
      <c r="M3" s="1"/>
      <c r="N3" s="1"/>
      <c r="O3" s="1"/>
      <c r="P3" s="1"/>
      <c r="Q3" s="1"/>
    </row>
    <row r="4" spans="1:30" ht="32.25" customHeight="1" x14ac:dyDescent="0.15">
      <c r="A4" s="147" t="s">
        <v>78</v>
      </c>
      <c r="B4" s="131" t="s">
        <v>79</v>
      </c>
      <c r="C4" s="131"/>
      <c r="D4" s="131"/>
      <c r="E4" s="82" t="s">
        <v>92</v>
      </c>
      <c r="F4" s="82" t="s">
        <v>93</v>
      </c>
      <c r="G4" s="147" t="s">
        <v>78</v>
      </c>
      <c r="H4" s="131" t="s">
        <v>79</v>
      </c>
      <c r="I4" s="131"/>
      <c r="J4" s="131"/>
      <c r="K4" s="82" t="s">
        <v>92</v>
      </c>
      <c r="L4" s="82" t="s">
        <v>93</v>
      </c>
    </row>
    <row r="5" spans="1:30" x14ac:dyDescent="0.15">
      <c r="A5" s="147"/>
      <c r="B5" s="81" t="s">
        <v>81</v>
      </c>
      <c r="C5" s="131" t="s">
        <v>82</v>
      </c>
      <c r="D5" s="131"/>
      <c r="E5" s="81" t="s">
        <v>87</v>
      </c>
      <c r="F5" s="81" t="s">
        <v>86</v>
      </c>
      <c r="G5" s="147"/>
      <c r="H5" s="81" t="s">
        <v>81</v>
      </c>
      <c r="I5" s="131" t="s">
        <v>82</v>
      </c>
      <c r="J5" s="131"/>
      <c r="K5" s="81" t="s">
        <v>87</v>
      </c>
      <c r="L5" s="81" t="s">
        <v>86</v>
      </c>
    </row>
    <row r="6" spans="1:30" ht="31.5" customHeight="1" x14ac:dyDescent="0.15">
      <c r="A6" s="7">
        <v>1</v>
      </c>
      <c r="B6" s="7"/>
      <c r="C6" s="7" t="s">
        <v>83</v>
      </c>
      <c r="D6" s="6" t="s">
        <v>85</v>
      </c>
      <c r="E6" s="7"/>
      <c r="F6" s="7"/>
      <c r="G6" s="7">
        <v>1</v>
      </c>
      <c r="H6" s="7"/>
      <c r="I6" s="7" t="s">
        <v>83</v>
      </c>
      <c r="J6" s="6" t="s">
        <v>85</v>
      </c>
      <c r="K6" s="7"/>
      <c r="L6" s="7"/>
    </row>
    <row r="7" spans="1:30" ht="31.5" customHeight="1" x14ac:dyDescent="0.15">
      <c r="A7" s="7">
        <v>2</v>
      </c>
      <c r="B7" s="7"/>
      <c r="C7" s="7" t="s">
        <v>84</v>
      </c>
      <c r="D7" s="7"/>
      <c r="E7" s="7"/>
      <c r="F7" s="7"/>
      <c r="G7" s="7">
        <v>2</v>
      </c>
      <c r="H7" s="7"/>
      <c r="I7" s="7" t="s">
        <v>84</v>
      </c>
      <c r="J7" s="7"/>
      <c r="K7" s="7"/>
      <c r="L7" s="7"/>
    </row>
    <row r="8" spans="1:30" ht="31.5" customHeight="1" x14ac:dyDescent="0.15">
      <c r="A8" s="7">
        <v>3</v>
      </c>
      <c r="B8" s="7"/>
      <c r="C8" s="7" t="s">
        <v>84</v>
      </c>
      <c r="D8" s="7"/>
      <c r="E8" s="7"/>
      <c r="F8" s="7"/>
      <c r="G8" s="7">
        <v>3</v>
      </c>
      <c r="H8" s="7"/>
      <c r="I8" s="7" t="s">
        <v>84</v>
      </c>
      <c r="J8" s="7"/>
      <c r="K8" s="7"/>
      <c r="L8" s="7"/>
    </row>
    <row r="9" spans="1:30" ht="31.5" customHeight="1" x14ac:dyDescent="0.15">
      <c r="A9" s="7">
        <v>4</v>
      </c>
      <c r="B9" s="7"/>
      <c r="C9" s="7"/>
      <c r="D9" s="7"/>
      <c r="E9" s="7"/>
      <c r="F9" s="7"/>
      <c r="G9" s="7">
        <v>4</v>
      </c>
      <c r="H9" s="7"/>
      <c r="I9" s="7"/>
      <c r="J9" s="7"/>
      <c r="K9" s="7"/>
      <c r="L9" s="7"/>
    </row>
    <row r="10" spans="1:30" ht="31.5" customHeight="1" thickBot="1" x14ac:dyDescent="0.2">
      <c r="A10" s="73">
        <v>5</v>
      </c>
      <c r="B10" s="73"/>
      <c r="C10" s="73"/>
      <c r="D10" s="73"/>
      <c r="E10" s="73"/>
      <c r="F10" s="73"/>
      <c r="G10" s="73">
        <v>5</v>
      </c>
      <c r="H10" s="73"/>
      <c r="I10" s="73"/>
      <c r="J10" s="73"/>
      <c r="K10" s="73"/>
      <c r="L10" s="73"/>
    </row>
    <row r="11" spans="1:30" ht="22.5" customHeight="1" thickTop="1" x14ac:dyDescent="0.15">
      <c r="A11" s="158" t="s">
        <v>4</v>
      </c>
      <c r="B11" s="159"/>
      <c r="C11" s="159"/>
      <c r="D11" s="160"/>
      <c r="E11" s="94"/>
      <c r="F11" s="94"/>
      <c r="G11" s="158" t="s">
        <v>4</v>
      </c>
      <c r="H11" s="159"/>
      <c r="I11" s="159"/>
      <c r="J11" s="160"/>
      <c r="K11" s="94"/>
      <c r="L11" s="94"/>
    </row>
    <row r="14" spans="1:30" ht="14.25" x14ac:dyDescent="0.15">
      <c r="A14" s="72" t="s">
        <v>91</v>
      </c>
      <c r="B14" s="1"/>
      <c r="C14" s="1"/>
      <c r="D14" s="1"/>
      <c r="E14" s="1"/>
      <c r="F14" s="1"/>
      <c r="G14" s="72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30" ht="14.25" x14ac:dyDescent="0.15">
      <c r="A15" s="137" t="s">
        <v>78</v>
      </c>
      <c r="B15" s="168" t="s">
        <v>0</v>
      </c>
      <c r="C15" s="169"/>
      <c r="D15" s="122"/>
      <c r="E15" s="5" t="s">
        <v>11</v>
      </c>
      <c r="F15" s="1"/>
      <c r="G15" s="72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30" ht="14.25" x14ac:dyDescent="0.15">
      <c r="A16" s="164"/>
      <c r="B16" s="123"/>
      <c r="C16" s="170"/>
      <c r="D16" s="124"/>
      <c r="E16" s="5" t="s">
        <v>94</v>
      </c>
      <c r="F16" s="1"/>
      <c r="G16" s="72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30.75" customHeight="1" x14ac:dyDescent="0.15">
      <c r="A17" s="95">
        <v>1</v>
      </c>
      <c r="B17" s="165"/>
      <c r="C17" s="166"/>
      <c r="D17" s="167"/>
      <c r="E17" s="74"/>
      <c r="F17" s="1"/>
      <c r="G17" s="72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30.75" customHeight="1" x14ac:dyDescent="0.15">
      <c r="A18" s="7">
        <v>2</v>
      </c>
      <c r="B18" s="143"/>
      <c r="C18" s="155"/>
      <c r="D18" s="161"/>
      <c r="E18" s="74"/>
      <c r="F18" s="1"/>
      <c r="G18" s="72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30.75" customHeight="1" x14ac:dyDescent="0.15">
      <c r="A19" s="7">
        <v>3</v>
      </c>
      <c r="B19" s="143"/>
      <c r="C19" s="155"/>
      <c r="D19" s="161"/>
      <c r="E19" s="74"/>
      <c r="F19" s="1"/>
      <c r="G19" s="72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30.75" customHeight="1" x14ac:dyDescent="0.15">
      <c r="A20" s="7">
        <v>4</v>
      </c>
      <c r="B20" s="143"/>
      <c r="C20" s="155"/>
      <c r="D20" s="161"/>
      <c r="E20" s="75"/>
    </row>
    <row r="21" spans="1:17" ht="30.75" customHeight="1" thickBot="1" x14ac:dyDescent="0.2">
      <c r="A21" s="73">
        <v>5</v>
      </c>
      <c r="B21" s="145"/>
      <c r="C21" s="162"/>
      <c r="D21" s="163"/>
      <c r="E21" s="76"/>
    </row>
    <row r="22" spans="1:17" ht="30.75" customHeight="1" thickTop="1" x14ac:dyDescent="0.15">
      <c r="A22" s="158" t="s">
        <v>4</v>
      </c>
      <c r="B22" s="159"/>
      <c r="C22" s="159"/>
      <c r="D22" s="160"/>
      <c r="E22" s="77"/>
    </row>
    <row r="25" spans="1:17" x14ac:dyDescent="0.15">
      <c r="A25" t="s">
        <v>6</v>
      </c>
    </row>
    <row r="26" spans="1:17" x14ac:dyDescent="0.15">
      <c r="A26" t="s">
        <v>89</v>
      </c>
    </row>
    <row r="27" spans="1:17" x14ac:dyDescent="0.15">
      <c r="A27" t="s">
        <v>90</v>
      </c>
    </row>
    <row r="28" spans="1:17" x14ac:dyDescent="0.15">
      <c r="A28" t="s">
        <v>95</v>
      </c>
    </row>
    <row r="29" spans="1:17" x14ac:dyDescent="0.15">
      <c r="A29" t="s">
        <v>96</v>
      </c>
    </row>
  </sheetData>
  <mergeCells count="19">
    <mergeCell ref="A1:L1"/>
    <mergeCell ref="A3:F3"/>
    <mergeCell ref="G3:L3"/>
    <mergeCell ref="A15:A16"/>
    <mergeCell ref="B17:D17"/>
    <mergeCell ref="G4:G5"/>
    <mergeCell ref="H4:J4"/>
    <mergeCell ref="I5:J5"/>
    <mergeCell ref="G11:J11"/>
    <mergeCell ref="A4:A5"/>
    <mergeCell ref="C5:D5"/>
    <mergeCell ref="B4:D4"/>
    <mergeCell ref="A11:D11"/>
    <mergeCell ref="B15:D16"/>
    <mergeCell ref="A22:D22"/>
    <mergeCell ref="B18:D18"/>
    <mergeCell ref="B19:D19"/>
    <mergeCell ref="B20:D20"/>
    <mergeCell ref="B21:D21"/>
  </mergeCells>
  <phoneticPr fontId="3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様式9-1</vt:lpstr>
      <vt:lpstr>様式9-2-1</vt:lpstr>
      <vt:lpstr>様式9-2-2</vt:lpstr>
      <vt:lpstr>様式9-2-3</vt:lpstr>
      <vt:lpstr>様式9-2-4</vt:lpstr>
      <vt:lpstr>様式9-3</vt:lpstr>
      <vt:lpstr>様式9-4</vt:lpstr>
      <vt:lpstr>様式9-5</vt:lpstr>
      <vt:lpstr>'様式9-1'!Print_Titles</vt:lpstr>
      <vt:lpstr>'様式9-2-1'!Print_Titles</vt:lpstr>
      <vt:lpstr>'様式9-2-2'!Print_Titles</vt:lpstr>
      <vt:lpstr>'様式9-2-3'!Print_Titles</vt:lpstr>
      <vt:lpstr>'様式9-2-4'!Print_Titles</vt:lpstr>
      <vt:lpstr>'様式9-3'!Print_Titles</vt:lpstr>
      <vt:lpstr>'様式9-4'!Print_Titles</vt:lpstr>
      <vt:lpstr>'様式9-5'!Print_Titles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秀紀</cp:lastModifiedBy>
  <cp:lastPrinted>2025-03-13T09:31:01Z</cp:lastPrinted>
  <dcterms:modified xsi:type="dcterms:W3CDTF">2025-04-01T05:34:37Z</dcterms:modified>
</cp:coreProperties>
</file>