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activeTab="0"/>
  </bookViews>
  <sheets>
    <sheet name="説明" sheetId="1" r:id="rId1"/>
    <sheet name="申込書" sheetId="2" state="hidden" r:id="rId2"/>
  </sheets>
  <definedNames>
    <definedName name="_xlnm.Print_Area" localSheetId="1">'申込書'!$A$2:$L$134</definedName>
  </definedNames>
  <calcPr fullCalcOnLoad="1"/>
</workbook>
</file>

<file path=xl/comments2.xml><?xml version="1.0" encoding="utf-8"?>
<comments xmlns="http://schemas.openxmlformats.org/spreadsheetml/2006/main">
  <authors>
    <author>fujita-t</author>
  </authors>
  <commentList>
    <comment ref="I5" authorId="0">
      <text>
        <r>
          <rPr>
            <b/>
            <sz val="9"/>
            <rFont val="ＭＳ Ｐゴシック"/>
            <family val="3"/>
          </rPr>
          <t>各中学校は、審判員を２～３名記入するようにしてください。</t>
        </r>
      </text>
    </comment>
  </commentList>
</comments>
</file>

<file path=xl/sharedStrings.xml><?xml version="1.0" encoding="utf-8"?>
<sst xmlns="http://schemas.openxmlformats.org/spreadsheetml/2006/main" count="164" uniqueCount="154">
  <si>
    <t>・原則として，過去１年以内の公認記録を入力してください。</t>
  </si>
  <si>
    <t>２）所属名・監督名・住所・電話</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</si>
  <si>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</si>
  <si>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</si>
  <si>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</si>
  <si>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短距離：小数以下切り上げ・・・・・13秒1　→　14秒0</t>
  </si>
  <si>
    <t>　長距離：10秒以下切り上げ・・・・5分41秒　→　5分50秒</t>
  </si>
  <si>
    <t>　フィールド： 5m43　→　5.43</t>
  </si>
  <si>
    <t>Ｆ</t>
  </si>
  <si>
    <t xml:space="preserve"> 月   日</t>
  </si>
  <si>
    <t>ﾌﾘｶﾞﾅ</t>
  </si>
  <si>
    <t>略称</t>
  </si>
  <si>
    <t>３）性別・ナンバーカード・競技者名・学年</t>
  </si>
  <si>
    <t>・性別はセル右側の▼をクリックして男女どちらかを選んでください。</t>
  </si>
  <si>
    <t>※性別が空欄のまま他の欄を入力してもデータが有効になりません。</t>
  </si>
  <si>
    <t>男</t>
  </si>
  <si>
    <t>女</t>
  </si>
  <si>
    <t>ﾅﾝﾊﾞｰ</t>
  </si>
  <si>
    <t>※リレー種目欄下段の記録は代表者（１名）のみ記入で良い。</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</si>
  <si>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</si>
  <si>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</si>
  <si>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出場者数→</t>
  </si>
  <si>
    <t>６）申込書の印刷・郵送・参加料の送金</t>
  </si>
  <si>
    <t>７）申込データの送信</t>
  </si>
  <si>
    <t>4×</t>
  </si>
  <si>
    <t>100mR</t>
  </si>
  <si>
    <t>※シート保護を勝手に解除して，所属名を入力しないでください。</t>
  </si>
  <si>
    <r>
      <t>・背景が白いセルだけ入力できます。</t>
    </r>
    <r>
      <rPr>
        <b/>
        <sz val="11"/>
        <color indexed="10"/>
        <rFont val="ＭＳ ゴシック"/>
        <family val="3"/>
      </rPr>
      <t>（色つきの部分は入力できません。）</t>
    </r>
  </si>
  <si>
    <t>・監督名，住所，電話番号は直接入力してください。</t>
  </si>
  <si>
    <t>　せん。</t>
  </si>
  <si>
    <t>　１分未満：   12秒34　→　12.34</t>
  </si>
  <si>
    <t>　１分以上：2分34秒56　→　234.56（表示は 2:34.56 になります。）</t>
  </si>
  <si>
    <t>種目１</t>
  </si>
  <si>
    <t>種目２</t>
  </si>
  <si>
    <t>種目３</t>
  </si>
  <si>
    <t>申込チェック用</t>
  </si>
  <si>
    <t>ﾘﾚｰ</t>
  </si>
  <si>
    <t>男○</t>
  </si>
  <si>
    <t>男Ａ</t>
  </si>
  <si>
    <t>男Ｂ</t>
  </si>
  <si>
    <t>男Ｃ</t>
  </si>
  <si>
    <t>男Ｄ</t>
  </si>
  <si>
    <t>男Ｅ</t>
  </si>
  <si>
    <t>男Ｆ</t>
  </si>
  <si>
    <t>女○</t>
  </si>
  <si>
    <t>女Ａ</t>
  </si>
  <si>
    <t>女Ｂ</t>
  </si>
  <si>
    <t>女Ｃ</t>
  </si>
  <si>
    <t>女Ｄ</t>
  </si>
  <si>
    <t>女Ｅ</t>
  </si>
  <si>
    <t>女Ｆ</t>
  </si>
  <si>
    <t>決勝</t>
  </si>
  <si>
    <t>監察</t>
  </si>
  <si>
    <t>跳躍</t>
  </si>
  <si>
    <t>投てき</t>
  </si>
  <si>
    <t>用器具</t>
  </si>
  <si>
    <t>写判</t>
  </si>
  <si>
    <t>記録</t>
  </si>
  <si>
    <t>競技者</t>
  </si>
  <si>
    <t>出発</t>
  </si>
  <si>
    <t>審判員</t>
  </si>
  <si>
    <t>連絡電話</t>
  </si>
  <si>
    <t>※女子は必ず赤字で記入のこと。</t>
  </si>
  <si>
    <t>※自己最高記録は必ず記入のこと。（無い場合は，練習記録でも可）</t>
  </si>
  <si>
    <t>所属名</t>
  </si>
  <si>
    <t>監督名</t>
  </si>
  <si>
    <t>No.</t>
  </si>
  <si>
    <t>学年</t>
  </si>
  <si>
    <t>年齢</t>
  </si>
  <si>
    <t>種別</t>
  </si>
  <si>
    <t>申込種目</t>
  </si>
  <si>
    <t>最高記録</t>
  </si>
  <si>
    <t>住　所</t>
  </si>
  <si>
    <t>個人種目</t>
  </si>
  <si>
    <t>代表者</t>
  </si>
  <si>
    <t>印</t>
  </si>
  <si>
    <t>申込料</t>
  </si>
  <si>
    <t>ﾘﾚｰ種目</t>
  </si>
  <si>
    <t>申込合計金額</t>
  </si>
  <si>
    <t>Ｅ</t>
  </si>
  <si>
    <t>個人</t>
  </si>
  <si>
    <t>○</t>
  </si>
  <si>
    <t>Ｂ</t>
  </si>
  <si>
    <t>Ｃ</t>
  </si>
  <si>
    <t>Ｄ</t>
  </si>
  <si>
    <t>Ａ</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</si>
  <si>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</si>
  <si>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</si>
  <si>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</si>
  <si>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</si>
  <si>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</si>
  <si>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</si>
  <si>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・ナンバー欄に登録番号を入力すると，競技者名，学年が自動的に入ります。</t>
  </si>
  <si>
    <t>・氏名が異なる場合は，登録データをご確認ください。</t>
  </si>
  <si>
    <t>４）申込種目</t>
  </si>
  <si>
    <t>・申込種目欄（セル）右側の▼をクリックして種目リストを表示させ，種目を選択して</t>
  </si>
  <si>
    <t>　ください。</t>
  </si>
  <si>
    <t>５）記録</t>
  </si>
  <si>
    <t>・次のような入力規則でお願いします。（数字，小数点以外は入力できません。）</t>
  </si>
  <si>
    <t>・公認記録がない場合，記録欄は空欄で構いません。練習時の記録を入れたい場合は，</t>
  </si>
  <si>
    <t>　次のように換算して入力してください。（公認記録優先のため）</t>
  </si>
  <si>
    <t>　フィールド：10cm以下切り捨て・・・4ｍ39　→　4ｍ30</t>
  </si>
  <si>
    <t>（画面にもファイル名が表示されますので，必ずご確認ください。）</t>
  </si>
  <si>
    <t>・送信用ファイルをメールに添付して，下のアドレスへ送信します。</t>
  </si>
  <si>
    <t>説明を熟読されたら，下の「申込入力」ボタンをクリックして，申込入力を行ってください。</t>
  </si>
  <si>
    <t>※ボタンをクリックしても変化がない場合は，マクロが無効になっています。</t>
  </si>
  <si>
    <t>・１種目めから入力してください。左側に空欄の種目があると，データが有効になりま</t>
  </si>
  <si>
    <t>※記録の桁違い入力にご注意ください。特に長距離種目で多く見られます。</t>
  </si>
  <si>
    <t>・ここで入力された記録は，番組編成の参考とします。（空欄＝記録なしでも可。）</t>
  </si>
  <si>
    <t>・最初の競技者のナンバーカードを入力すると，略称が自動的に入力されます。</t>
  </si>
  <si>
    <t>・送信用ファイルは，大会名・所属からなるCSVファイルです。</t>
  </si>
  <si>
    <t>100m</t>
  </si>
  <si>
    <t>200m</t>
  </si>
  <si>
    <t>800m</t>
  </si>
  <si>
    <t>1500m</t>
  </si>
  <si>
    <t>走幅跳</t>
  </si>
  <si>
    <t>砲丸投</t>
  </si>
  <si>
    <t>100mH</t>
  </si>
  <si>
    <t>・申込書シートの［送信ファイル作成］ボタンを左クリックすると，入力用ファイルと</t>
  </si>
  <si>
    <t>　同じフォルダ，または指定したフォルダに，送信用のCSVファイルが作成されます。</t>
  </si>
  <si>
    <t>※送信用ファイルのファイル名を変更してはいけません。</t>
  </si>
  <si>
    <t>　大村陸協情報部　藤田</t>
  </si>
  <si>
    <t xml:space="preserve"> 4月 3日</t>
  </si>
  <si>
    <t xml:space="preserve"> 4月 4日</t>
  </si>
  <si>
    <t xml:space="preserve"> 4月 5日</t>
  </si>
  <si>
    <t xml:space="preserve"> 4月 6日</t>
  </si>
  <si>
    <t xml:space="preserve"> 4月 7日</t>
  </si>
  <si>
    <t xml:space="preserve"> 4月 8日</t>
  </si>
  <si>
    <t xml:space="preserve"> 4月 9日</t>
  </si>
  <si>
    <t xml:space="preserve"> 4月 10日</t>
  </si>
  <si>
    <t xml:space="preserve"> 4月 11日</t>
  </si>
  <si>
    <t xml:space="preserve"> 4月 12日</t>
  </si>
  <si>
    <t xml:space="preserve"> 4月 13日</t>
  </si>
  <si>
    <t xml:space="preserve"> 4月 14日</t>
  </si>
  <si>
    <t xml:space="preserve"> 4月 15日</t>
  </si>
  <si>
    <t xml:space="preserve"> 4月 16日</t>
  </si>
  <si>
    <t xml:space="preserve"> 4月 17日</t>
  </si>
  <si>
    <t>3000m</t>
  </si>
  <si>
    <t>5000m</t>
  </si>
  <si>
    <t>110mH</t>
  </si>
  <si>
    <t>・大村市内の小学・中学・高校の在学生は無料。</t>
  </si>
  <si>
    <t>　omura@jaaf.nagasaki.jp</t>
  </si>
  <si>
    <t>※このファイル（おおむら陸上カーニバル申込(一般).xls）は添付しません。</t>
  </si>
  <si>
    <t>　例：玖島中学校の場合：おおむらカーニバル・玖島・中.CSV</t>
  </si>
  <si>
    <t>〒</t>
  </si>
  <si>
    <t>令和６年度　大村市春季陸上競技記録会　第２９回おおむら陸上カーニバル(一般用)</t>
  </si>
  <si>
    <t>・一般及び大村市外の小学・中学・高校生は、１種目につき300円、リレー種目500円</t>
  </si>
  <si>
    <t>令和６年度　大村市春季陸上競技記録会　第２９回おおむら陸上カーニバル(一般用)</t>
  </si>
  <si>
    <t xml:space="preserve"> ↓令和6年4月1日現在の年齢</t>
  </si>
  <si>
    <t>令和6年</t>
  </si>
  <si>
    <t xml:space="preserve"> 4月 1日</t>
  </si>
  <si>
    <t xml:space="preserve"> 4月 2日</t>
  </si>
  <si>
    <t xml:space="preserve"> 4月 18日</t>
  </si>
  <si>
    <t xml:space="preserve"> 4月 19日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</si>
</sst>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ggge&quot;年&quot;m&quot;月&quot;d&quot;日&quot;;@"/>
    <numFmt numFmtId="196" formatCode="[$-411]gge&quot;年&quot;m&quot;月&quot;d&quot;日&quot;;@"/>
    <numFmt numFmtId="197" formatCode="[$]gge&quot;年&quot;m&quot;月&quot;d&quot;日&quot;;@"/>
  </numFmts>
  <fonts count="40">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1"/>
      <color indexed="12"/>
      <name val="ＭＳ ゴシック"/>
      <family val="3"/>
    </font>
    <font>
      <b/>
      <sz val="12"/>
      <color indexed="10"/>
      <name val="ＭＳ ゴシック"/>
      <family val="3"/>
    </font>
    <font>
      <b/>
      <sz val="12"/>
      <color indexed="12"/>
      <name val="ＭＳ ゴシック"/>
      <family val="3"/>
    </font>
    <font>
      <b/>
      <sz val="9"/>
      <name val="ＭＳ Ｐゴシック"/>
      <family val="3"/>
    </font>
    <font>
      <sz val="12"/>
      <color indexed="10"/>
      <name val="ＭＳ 明朝"/>
      <family val="1"/>
    </font>
    <font>
      <sz val="9"/>
      <name val="Meiryo UI"/>
      <family val="3"/>
    </font>
    <font>
      <b/>
      <sz val="8"/>
      <name val="ＭＳ 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color indexed="63"/>
      </bottom>
    </border>
    <border>
      <left style="hair"/>
      <right style="hair"/>
      <top style="hair"/>
      <bottom style="hair"/>
    </border>
    <border>
      <left style="hair"/>
      <right style="hair"/>
      <top style="hair"/>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color indexed="63"/>
      </left>
      <right style="hair"/>
      <top>
        <color indexed="63"/>
      </top>
      <bottom style="hair"/>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style="hair"/>
    </border>
    <border>
      <left style="hair"/>
      <right style="thin"/>
      <top style="thin"/>
      <bottom style="hair"/>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thin"/>
      <right style="hair"/>
      <top>
        <color indexed="63"/>
      </top>
      <bottom style="hair"/>
    </border>
    <border>
      <left style="thin"/>
      <right style="hair"/>
      <top style="hair"/>
      <bottom style="thin"/>
    </border>
    <border>
      <left style="hair"/>
      <right style="hair"/>
      <top>
        <color indexed="63"/>
      </top>
      <bottom style="hair"/>
    </border>
    <border>
      <left style="thin"/>
      <right style="hair"/>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style="thin"/>
      <bottom>
        <color indexed="63"/>
      </bottom>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style="hair"/>
      <bottom>
        <color indexed="63"/>
      </bottom>
    </border>
    <border>
      <left style="thin"/>
      <right style="hair"/>
      <top style="hair"/>
      <bottom style="hair"/>
    </border>
    <border>
      <left>
        <color indexed="63"/>
      </left>
      <right style="thin"/>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1" fillId="7" borderId="4" applyNumberFormat="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32" fillId="4" borderId="0" applyNumberFormat="0" applyBorder="0" applyAlignment="0" applyProtection="0"/>
  </cellStyleXfs>
  <cellXfs count="152">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11" xfId="0" applyBorder="1" applyAlignment="1">
      <alignment horizontal="center" vertical="center"/>
    </xf>
    <xf numFmtId="0" fontId="3" fillId="0" borderId="0" xfId="0" applyFont="1" applyAlignment="1">
      <alignment vertical="center"/>
    </xf>
    <xf numFmtId="181" fontId="0" fillId="0" borderId="12" xfId="0" applyNumberFormat="1" applyBorder="1" applyAlignment="1">
      <alignment horizontal="right" vertical="center"/>
    </xf>
    <xf numFmtId="182" fontId="0" fillId="0" borderId="13" xfId="0" applyNumberFormat="1" applyBorder="1" applyAlignment="1">
      <alignment horizontal="right" vertical="center"/>
    </xf>
    <xf numFmtId="0" fontId="0" fillId="24" borderId="14" xfId="0" applyFill="1" applyBorder="1" applyAlignment="1" applyProtection="1">
      <alignment horizontal="center" vertical="center"/>
      <protection locked="0"/>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8" xfId="0" applyFill="1" applyBorder="1" applyAlignment="1" applyProtection="1">
      <alignment horizontal="center" vertical="center"/>
      <protection locked="0"/>
    </xf>
    <xf numFmtId="0" fontId="6" fillId="0" borderId="0" xfId="61">
      <alignment vertical="center"/>
    </xf>
    <xf numFmtId="0" fontId="1" fillId="0" borderId="0" xfId="61" applyFont="1">
      <alignment vertical="center"/>
    </xf>
    <xf numFmtId="0" fontId="8" fillId="0" borderId="0" xfId="61" applyFont="1">
      <alignment vertical="center"/>
    </xf>
    <xf numFmtId="0" fontId="9" fillId="0" borderId="0" xfId="61" applyFont="1">
      <alignment vertical="center"/>
    </xf>
    <xf numFmtId="0" fontId="10" fillId="0" borderId="0" xfId="61" applyFont="1">
      <alignment vertical="center"/>
    </xf>
    <xf numFmtId="0" fontId="11" fillId="0" borderId="0" xfId="61" applyFont="1">
      <alignment vertical="center"/>
    </xf>
    <xf numFmtId="0" fontId="6" fillId="0" borderId="0" xfId="61" applyFont="1">
      <alignment vertical="center"/>
    </xf>
    <xf numFmtId="0" fontId="13" fillId="0" borderId="0" xfId="61" applyFont="1">
      <alignment vertical="center"/>
    </xf>
    <xf numFmtId="0" fontId="6" fillId="21" borderId="0" xfId="61" applyFill="1">
      <alignment vertical="center"/>
    </xf>
    <xf numFmtId="0" fontId="5" fillId="0" borderId="0" xfId="43" applyAlignment="1" applyProtection="1">
      <alignment vertical="center"/>
      <protection/>
    </xf>
    <xf numFmtId="0" fontId="0" fillId="24" borderId="0" xfId="0" applyFill="1" applyAlignment="1" applyProtection="1">
      <alignment horizontal="right" vertical="center"/>
      <protection locked="0"/>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33" fillId="0" borderId="0" xfId="61" applyFont="1">
      <alignment vertical="center"/>
    </xf>
    <xf numFmtId="0" fontId="12" fillId="0" borderId="0" xfId="61" applyFont="1">
      <alignment vertical="center"/>
    </xf>
    <xf numFmtId="0" fontId="14" fillId="0" borderId="0" xfId="61" applyFont="1">
      <alignment vertical="center"/>
    </xf>
    <xf numFmtId="0" fontId="0" fillId="0" borderId="0" xfId="0" applyFill="1" applyAlignment="1" applyProtection="1">
      <alignment vertical="center"/>
      <protection/>
    </xf>
    <xf numFmtId="0" fontId="0" fillId="0" borderId="0" xfId="0" applyFill="1" applyAlignment="1" applyProtection="1">
      <alignment vertical="center"/>
      <protection/>
    </xf>
    <xf numFmtId="0" fontId="0" fillId="0" borderId="21"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34" fillId="0" borderId="0" xfId="0" applyFont="1" applyAlignment="1">
      <alignment vertical="center"/>
    </xf>
    <xf numFmtId="0" fontId="35" fillId="0" borderId="0" xfId="0" applyFont="1" applyAlignment="1">
      <alignment vertical="center"/>
    </xf>
    <xf numFmtId="0" fontId="0" fillId="24" borderId="23" xfId="0" applyFon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178" fontId="0" fillId="24" borderId="13" xfId="0" applyNumberFormat="1" applyFont="1" applyFill="1" applyBorder="1" applyAlignment="1" applyProtection="1">
      <alignment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5" borderId="24" xfId="0" applyFont="1" applyFill="1" applyBorder="1" applyAlignment="1" applyProtection="1">
      <alignment horizontal="center" vertical="center"/>
      <protection locked="0"/>
    </xf>
    <xf numFmtId="178" fontId="0" fillId="25" borderId="25" xfId="0" applyNumberFormat="1" applyFont="1" applyFill="1" applyBorder="1" applyAlignment="1" applyProtection="1">
      <alignment vertical="center"/>
      <protection locked="0"/>
    </xf>
    <xf numFmtId="0" fontId="10" fillId="21" borderId="0" xfId="61" applyFont="1" applyFill="1">
      <alignment vertical="center"/>
    </xf>
    <xf numFmtId="0" fontId="33" fillId="21" borderId="0" xfId="61" applyFont="1" applyFill="1">
      <alignment vertical="center"/>
    </xf>
    <xf numFmtId="0" fontId="14" fillId="21" borderId="0" xfId="0" applyFont="1" applyFill="1" applyAlignment="1">
      <alignment vertical="center"/>
    </xf>
    <xf numFmtId="0" fontId="8" fillId="21" borderId="0" xfId="61" applyFont="1" applyFill="1">
      <alignment vertical="center"/>
    </xf>
    <xf numFmtId="0" fontId="37" fillId="24" borderId="14"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25" borderId="24" xfId="0" applyFont="1" applyFill="1" applyBorder="1" applyAlignment="1" applyProtection="1">
      <alignment horizontal="center" vertical="center"/>
      <protection locked="0"/>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178" fontId="37" fillId="25" borderId="25" xfId="0" applyNumberFormat="1" applyFont="1" applyFill="1" applyBorder="1" applyAlignment="1" applyProtection="1">
      <alignment vertical="center"/>
      <protection locked="0"/>
    </xf>
    <xf numFmtId="49" fontId="0" fillId="24" borderId="16" xfId="0" applyNumberFormat="1" applyFill="1" applyBorder="1" applyAlignment="1" applyProtection="1">
      <alignment horizontal="center" vertical="center" wrapText="1"/>
      <protection locked="0"/>
    </xf>
    <xf numFmtId="49" fontId="0" fillId="24" borderId="26" xfId="0" applyNumberFormat="1" applyFill="1" applyBorder="1" applyAlignment="1" applyProtection="1">
      <alignment horizontal="center" vertical="center" wrapText="1"/>
      <protection locked="0"/>
    </xf>
    <xf numFmtId="49" fontId="0" fillId="24" borderId="27" xfId="0" applyNumberFormat="1" applyFill="1" applyBorder="1" applyAlignment="1" applyProtection="1">
      <alignment horizontal="center" vertical="center" wrapText="1"/>
      <protection locked="0"/>
    </xf>
    <xf numFmtId="0" fontId="0" fillId="24" borderId="19"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37" fillId="24" borderId="19" xfId="0" applyFont="1" applyFill="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3" xfId="0" applyFont="1" applyBorder="1" applyAlignment="1">
      <alignment horizontal="center" vertical="center" wrapText="1"/>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24" borderId="30" xfId="0" applyFont="1" applyFill="1" applyBorder="1" applyAlignment="1" applyProtection="1">
      <alignment horizontal="center" vertical="center"/>
      <protection locked="0"/>
    </xf>
    <xf numFmtId="0" fontId="0" fillId="0" borderId="30" xfId="0" applyFont="1" applyBorder="1" applyAlignment="1">
      <alignment horizontal="center" vertical="center" wrapText="1"/>
    </xf>
    <xf numFmtId="0" fontId="0" fillId="0" borderId="31" xfId="0" applyFill="1" applyBorder="1" applyAlignment="1">
      <alignment horizontal="center" vertical="center"/>
    </xf>
    <xf numFmtId="0" fontId="37" fillId="24" borderId="10" xfId="0" applyFont="1" applyFill="1" applyBorder="1" applyAlignment="1" applyProtection="1">
      <alignment horizontal="center" vertical="center"/>
      <protection locked="0"/>
    </xf>
    <xf numFmtId="0" fontId="37" fillId="24" borderId="13" xfId="0" applyFont="1" applyFill="1" applyBorder="1" applyAlignment="1" applyProtection="1">
      <alignment horizontal="center" vertical="center"/>
      <protection locked="0"/>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xf>
    <xf numFmtId="0" fontId="0" fillId="25" borderId="14" xfId="0" applyNumberFormat="1" applyFill="1" applyBorder="1" applyAlignment="1" applyProtection="1">
      <alignment horizontal="center" vertical="center"/>
      <protection locked="0"/>
    </xf>
    <xf numFmtId="0" fontId="0" fillId="25" borderId="36" xfId="0" applyNumberFormat="1" applyFill="1" applyBorder="1" applyAlignment="1" applyProtection="1">
      <alignment horizontal="center" vertical="center"/>
      <protection locked="0"/>
    </xf>
    <xf numFmtId="0" fontId="0" fillId="25" borderId="15" xfId="0" applyFill="1" applyBorder="1" applyAlignment="1" applyProtection="1">
      <alignment horizontal="center" vertical="center"/>
      <protection locked="0"/>
    </xf>
    <xf numFmtId="0" fontId="0" fillId="25" borderId="37" xfId="0" applyNumberFormat="1" applyFill="1" applyBorder="1" applyAlignment="1" applyProtection="1">
      <alignment horizontal="center" vertical="center"/>
      <protection locked="0"/>
    </xf>
    <xf numFmtId="0" fontId="0" fillId="25" borderId="38" xfId="0" applyFill="1" applyBorder="1" applyAlignment="1" applyProtection="1">
      <alignment horizontal="center" vertical="center"/>
      <protection locked="0"/>
    </xf>
    <xf numFmtId="0" fontId="0" fillId="25" borderId="39"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26"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0" borderId="31" xfId="0" applyBorder="1" applyAlignment="1">
      <alignment vertical="center"/>
    </xf>
    <xf numFmtId="0" fontId="0" fillId="0" borderId="40"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0" fillId="0" borderId="29" xfId="0" applyBorder="1" applyAlignment="1">
      <alignment horizontal="center" vertical="center" wrapText="1"/>
    </xf>
    <xf numFmtId="0" fontId="0" fillId="0" borderId="10" xfId="0" applyBorder="1" applyAlignment="1">
      <alignment horizontal="center" vertical="center"/>
    </xf>
    <xf numFmtId="181" fontId="0" fillId="0" borderId="12" xfId="0" applyNumberFormat="1" applyBorder="1" applyAlignment="1">
      <alignment horizontal="right" vertical="center"/>
    </xf>
    <xf numFmtId="182" fontId="0" fillId="0" borderId="13" xfId="0" applyNumberFormat="1" applyBorder="1" applyAlignment="1">
      <alignment horizontal="right" vertical="center"/>
    </xf>
    <xf numFmtId="0" fontId="0" fillId="0" borderId="36" xfId="0" applyBorder="1" applyAlignment="1">
      <alignment horizontal="center" vertical="center"/>
    </xf>
    <xf numFmtId="0" fontId="0" fillId="0" borderId="42" xfId="0" applyBorder="1" applyAlignment="1">
      <alignment horizontal="center" vertical="center"/>
    </xf>
    <xf numFmtId="182" fontId="0" fillId="0" borderId="43" xfId="0" applyNumberFormat="1" applyBorder="1" applyAlignment="1">
      <alignment horizontal="right" vertical="center"/>
    </xf>
    <xf numFmtId="182" fontId="0" fillId="0" borderId="44" xfId="0" applyNumberFormat="1" applyBorder="1" applyAlignment="1">
      <alignment horizontal="right" vertical="center"/>
    </xf>
    <xf numFmtId="182" fontId="0" fillId="0" borderId="45" xfId="0" applyNumberFormat="1" applyBorder="1" applyAlignment="1">
      <alignment horizontal="right" vertical="center"/>
    </xf>
    <xf numFmtId="182" fontId="0" fillId="0" borderId="46" xfId="0" applyNumberFormat="1" applyBorder="1" applyAlignment="1">
      <alignment horizontal="right" vertical="center"/>
    </xf>
    <xf numFmtId="182" fontId="0" fillId="0" borderId="47" xfId="0" applyNumberFormat="1" applyBorder="1" applyAlignment="1">
      <alignment horizontal="right" vertical="center"/>
    </xf>
    <xf numFmtId="182" fontId="0" fillId="0" borderId="48" xfId="0" applyNumberFormat="1" applyBorder="1" applyAlignment="1">
      <alignment horizontal="right"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24" borderId="10"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0" borderId="13" xfId="0" applyBorder="1" applyAlignment="1">
      <alignment horizontal="center" vertical="center" wrapText="1"/>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178" fontId="0" fillId="24" borderId="16" xfId="0" applyNumberFormat="1" applyFont="1" applyFill="1" applyBorder="1" applyAlignment="1" applyProtection="1">
      <alignment horizontal="center" vertical="center"/>
      <protection locked="0"/>
    </xf>
    <xf numFmtId="178" fontId="0" fillId="24" borderId="17" xfId="0" applyNumberFormat="1" applyFont="1" applyFill="1" applyBorder="1" applyAlignment="1" applyProtection="1">
      <alignment horizontal="center" vertical="center"/>
      <protection locked="0"/>
    </xf>
    <xf numFmtId="0" fontId="0" fillId="24" borderId="35" xfId="0" applyFill="1" applyBorder="1" applyAlignment="1" applyProtection="1">
      <alignment vertical="center"/>
      <protection locked="0"/>
    </xf>
    <xf numFmtId="0" fontId="0" fillId="0" borderId="49" xfId="0" applyBorder="1" applyAlignment="1" applyProtection="1">
      <alignment vertical="center"/>
      <protection locked="0"/>
    </xf>
    <xf numFmtId="0" fontId="0" fillId="0" borderId="50" xfId="0" applyBorder="1" applyAlignment="1" applyProtection="1">
      <alignment vertical="center"/>
      <protection locked="0"/>
    </xf>
    <xf numFmtId="0" fontId="0" fillId="24" borderId="23" xfId="0" applyFill="1" applyBorder="1" applyAlignment="1" applyProtection="1">
      <alignment vertical="center"/>
      <protection locked="0"/>
    </xf>
    <xf numFmtId="0" fontId="0" fillId="24" borderId="51" xfId="0" applyFill="1" applyBorder="1" applyAlignment="1" applyProtection="1">
      <alignment vertical="center"/>
      <protection locked="0"/>
    </xf>
    <xf numFmtId="0" fontId="0" fillId="24" borderId="52" xfId="0" applyFill="1" applyBorder="1" applyAlignment="1" applyProtection="1">
      <alignment vertical="center"/>
      <protection locked="0"/>
    </xf>
    <xf numFmtId="0" fontId="0" fillId="0" borderId="30" xfId="0" applyBorder="1" applyAlignment="1">
      <alignment horizontal="center" vertical="center" wrapText="1"/>
    </xf>
    <xf numFmtId="0" fontId="0" fillId="0" borderId="47" xfId="0" applyBorder="1" applyAlignment="1">
      <alignment horizontal="center" vertical="center"/>
    </xf>
    <xf numFmtId="0" fontId="0" fillId="0" borderId="47" xfId="0" applyFont="1" applyBorder="1" applyAlignment="1">
      <alignment horizontal="center" vertical="center"/>
    </xf>
    <xf numFmtId="0" fontId="0" fillId="24" borderId="30" xfId="0" applyFill="1" applyBorder="1" applyAlignment="1" applyProtection="1">
      <alignment horizontal="center" vertical="center"/>
      <protection locked="0"/>
    </xf>
    <xf numFmtId="49" fontId="0" fillId="24" borderId="44" xfId="0" applyNumberForma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県中学新人申込男子"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56</xdr:row>
      <xdr:rowOff>0</xdr:rowOff>
    </xdr:from>
    <xdr:to>
      <xdr:col>4</xdr:col>
      <xdr:colOff>9525</xdr:colOff>
      <xdr:row>57</xdr:row>
      <xdr:rowOff>0</xdr:rowOff>
    </xdr:to>
    <xdr:pic>
      <xdr:nvPicPr>
        <xdr:cNvPr id="1" name="CommandButton1"/>
        <xdr:cNvPicPr preferRelativeResize="1">
          <a:picLocks noChangeAspect="1"/>
        </xdr:cNvPicPr>
      </xdr:nvPicPr>
      <xdr:blipFill>
        <a:blip r:embed="rId1"/>
        <a:stretch>
          <a:fillRect/>
        </a:stretch>
      </xdr:blipFill>
      <xdr:spPr>
        <a:xfrm>
          <a:off x="9525" y="14039850"/>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0</xdr:rowOff>
    </xdr:from>
    <xdr:to>
      <xdr:col>11</xdr:col>
      <xdr:colOff>714375</xdr:colOff>
      <xdr:row>1</xdr:row>
      <xdr:rowOff>0</xdr:rowOff>
    </xdr:to>
    <xdr:pic>
      <xdr:nvPicPr>
        <xdr:cNvPr id="1" name="CommandButton1"/>
        <xdr:cNvPicPr preferRelativeResize="1">
          <a:picLocks noChangeAspect="1"/>
        </xdr:cNvPicPr>
      </xdr:nvPicPr>
      <xdr:blipFill>
        <a:blip r:embed="rId1"/>
        <a:stretch>
          <a:fillRect/>
        </a:stretch>
      </xdr:blipFill>
      <xdr:spPr>
        <a:xfrm>
          <a:off x="3990975" y="0"/>
          <a:ext cx="3943350" cy="609600"/>
        </a:xfrm>
        <a:prstGeom prst="rect">
          <a:avLst/>
        </a:prstGeom>
        <a:noFill/>
        <a:ln w="9525" cmpd="sng">
          <a:noFill/>
        </a:ln>
      </xdr:spPr>
    </xdr:pic>
    <xdr:clientData fPrintsWithSheet="0"/>
  </xdr:twoCellAnchor>
  <xdr:twoCellAnchor editAs="oneCell">
    <xdr:from>
      <xdr:col>0</xdr:col>
      <xdr:colOff>0</xdr:colOff>
      <xdr:row>0</xdr:row>
      <xdr:rowOff>0</xdr:rowOff>
    </xdr:from>
    <xdr:to>
      <xdr:col>3</xdr:col>
      <xdr:colOff>200025</xdr:colOff>
      <xdr:row>1</xdr:row>
      <xdr:rowOff>0</xdr:rowOff>
    </xdr:to>
    <xdr:pic>
      <xdr:nvPicPr>
        <xdr:cNvPr id="2" name="CommandButton2"/>
        <xdr:cNvPicPr preferRelativeResize="1">
          <a:picLocks noChangeAspect="1"/>
        </xdr:cNvPicPr>
      </xdr:nvPicPr>
      <xdr:blipFill>
        <a:blip r:embed="rId2"/>
        <a:stretch>
          <a:fillRect/>
        </a:stretch>
      </xdr:blipFill>
      <xdr:spPr>
        <a:xfrm>
          <a:off x="0" y="0"/>
          <a:ext cx="1514475" cy="609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00"/>
  <dimension ref="A1:I60"/>
  <sheetViews>
    <sheetView showGridLines="0" tabSelected="1" zoomScalePageLayoutView="0" workbookViewId="0" topLeftCell="A1">
      <selection activeCell="A1" sqref="A1"/>
    </sheetView>
  </sheetViews>
  <sheetFormatPr defaultColWidth="8.796875" defaultRowHeight="15"/>
  <cols>
    <col min="1" max="1" width="2.59765625" style="13" customWidth="1"/>
    <col min="2" max="10" width="10.59765625" style="13" customWidth="1"/>
    <col min="11" max="16384" width="9" style="13" customWidth="1"/>
  </cols>
  <sheetData>
    <row r="1" ht="21.75" customHeight="1">
      <c r="B1" s="15" t="s">
        <v>145</v>
      </c>
    </row>
    <row r="2" ht="21.75" customHeight="1">
      <c r="B2" s="14"/>
    </row>
    <row r="3" spans="2:4" ht="21.75" customHeight="1">
      <c r="B3" s="15" t="s">
        <v>87</v>
      </c>
      <c r="D3" s="35" t="s">
        <v>88</v>
      </c>
    </row>
    <row r="4" ht="21.75" customHeight="1">
      <c r="D4" s="13" t="s">
        <v>89</v>
      </c>
    </row>
    <row r="5" ht="21.75" customHeight="1">
      <c r="D5" s="33" t="s">
        <v>90</v>
      </c>
    </row>
    <row r="6" ht="19.5" customHeight="1">
      <c r="A6" s="18" t="s">
        <v>91</v>
      </c>
    </row>
    <row r="7" ht="19.5" customHeight="1">
      <c r="B7" s="19" t="s">
        <v>27</v>
      </c>
    </row>
    <row r="8" ht="19.5" customHeight="1">
      <c r="B8" s="20" t="s">
        <v>19</v>
      </c>
    </row>
    <row r="9" ht="19.5" customHeight="1">
      <c r="B9" s="34" t="s">
        <v>20</v>
      </c>
    </row>
    <row r="10" ht="19.5" customHeight="1">
      <c r="A10" s="18" t="s">
        <v>1</v>
      </c>
    </row>
    <row r="11" ht="19.5" customHeight="1">
      <c r="B11" s="33" t="s">
        <v>109</v>
      </c>
    </row>
    <row r="12" ht="19.5" customHeight="1">
      <c r="B12" s="16" t="s">
        <v>26</v>
      </c>
    </row>
    <row r="13" ht="19.5" customHeight="1">
      <c r="B13" s="19" t="s">
        <v>28</v>
      </c>
    </row>
    <row r="14" ht="19.5" customHeight="1">
      <c r="B14" s="19" t="s">
        <v>2</v>
      </c>
    </row>
    <row r="15" ht="19.5" customHeight="1">
      <c r="A15" s="18" t="s">
        <v>12</v>
      </c>
    </row>
    <row r="16" spans="1:2" ht="19.5" customHeight="1">
      <c r="A16" s="18"/>
      <c r="B16" s="19" t="s">
        <v>13</v>
      </c>
    </row>
    <row r="17" spans="1:2" ht="19.5" customHeight="1">
      <c r="A17" s="18"/>
      <c r="B17" s="19" t="s">
        <v>14</v>
      </c>
    </row>
    <row r="18" ht="19.5" customHeight="1">
      <c r="B18" s="13" t="s">
        <v>92</v>
      </c>
    </row>
    <row r="19" ht="19.5" customHeight="1">
      <c r="B19" s="13" t="s">
        <v>93</v>
      </c>
    </row>
    <row r="20" ht="19.5" customHeight="1">
      <c r="A20" s="18" t="s">
        <v>94</v>
      </c>
    </row>
    <row r="21" spans="1:2" ht="19.5" customHeight="1">
      <c r="A21" s="18"/>
      <c r="B21" s="19" t="s">
        <v>106</v>
      </c>
    </row>
    <row r="22" spans="1:2" ht="19.5" customHeight="1">
      <c r="A22" s="18"/>
      <c r="B22" s="19" t="s">
        <v>29</v>
      </c>
    </row>
    <row r="23" spans="1:2" ht="19.5" customHeight="1">
      <c r="A23" s="19"/>
      <c r="B23" s="19" t="s">
        <v>95</v>
      </c>
    </row>
    <row r="24" spans="1:2" ht="19.5" customHeight="1">
      <c r="A24" s="19"/>
      <c r="B24" s="19" t="s">
        <v>96</v>
      </c>
    </row>
    <row r="25" ht="19.5" customHeight="1">
      <c r="A25" s="18" t="s">
        <v>97</v>
      </c>
    </row>
    <row r="26" spans="1:2" ht="19.5" customHeight="1">
      <c r="A26" s="19"/>
      <c r="B26" s="19" t="s">
        <v>108</v>
      </c>
    </row>
    <row r="27" ht="19.5" customHeight="1">
      <c r="B27" s="13" t="s">
        <v>98</v>
      </c>
    </row>
    <row r="28" ht="19.5" customHeight="1">
      <c r="B28" s="33" t="s">
        <v>30</v>
      </c>
    </row>
    <row r="29" ht="19.5" customHeight="1">
      <c r="B29" s="33" t="s">
        <v>31</v>
      </c>
    </row>
    <row r="30" ht="19.5" customHeight="1">
      <c r="B30" s="33" t="s">
        <v>7</v>
      </c>
    </row>
    <row r="31" ht="19.5" customHeight="1">
      <c r="B31" s="16" t="s">
        <v>107</v>
      </c>
    </row>
    <row r="32" ht="19.5" customHeight="1">
      <c r="B32" s="19" t="s">
        <v>0</v>
      </c>
    </row>
    <row r="33" ht="19.5" customHeight="1">
      <c r="B33" s="13" t="s">
        <v>99</v>
      </c>
    </row>
    <row r="34" ht="19.5" customHeight="1">
      <c r="B34" s="13" t="s">
        <v>100</v>
      </c>
    </row>
    <row r="35" ht="19.5" customHeight="1">
      <c r="B35" s="14" t="s">
        <v>5</v>
      </c>
    </row>
    <row r="36" ht="19.5" customHeight="1">
      <c r="B36" s="14" t="s">
        <v>6</v>
      </c>
    </row>
    <row r="37" ht="19.5" customHeight="1">
      <c r="B37" s="14" t="s">
        <v>101</v>
      </c>
    </row>
    <row r="38" ht="19.5" customHeight="1">
      <c r="A38" s="18" t="s">
        <v>22</v>
      </c>
    </row>
    <row r="39" ht="19.5" customHeight="1">
      <c r="B39" s="19" t="s">
        <v>4</v>
      </c>
    </row>
    <row r="40" ht="19.5" customHeight="1">
      <c r="B40" s="19" t="s">
        <v>3</v>
      </c>
    </row>
    <row r="41" ht="19.5" customHeight="1">
      <c r="B41" s="19" t="s">
        <v>140</v>
      </c>
    </row>
    <row r="42" spans="2:3" ht="19.5" customHeight="1">
      <c r="B42" s="13" t="s">
        <v>146</v>
      </c>
      <c r="C42" s="19"/>
    </row>
    <row r="43" ht="19.5" customHeight="1">
      <c r="B43" s="19"/>
    </row>
    <row r="44" ht="19.5" customHeight="1"/>
    <row r="45" ht="19.5" customHeight="1">
      <c r="A45" s="18" t="s">
        <v>23</v>
      </c>
    </row>
    <row r="46" spans="1:9" ht="19.5" customHeight="1">
      <c r="A46" s="21"/>
      <c r="B46" s="52" t="s">
        <v>118</v>
      </c>
      <c r="C46" s="21"/>
      <c r="D46" s="21"/>
      <c r="E46" s="21"/>
      <c r="F46" s="21"/>
      <c r="G46" s="21"/>
      <c r="H46" s="21"/>
      <c r="I46" s="21"/>
    </row>
    <row r="47" spans="1:9" ht="19.5" customHeight="1">
      <c r="A47" s="21"/>
      <c r="B47" s="52" t="s">
        <v>119</v>
      </c>
      <c r="C47" s="21"/>
      <c r="D47" s="21"/>
      <c r="E47" s="21"/>
      <c r="F47" s="21"/>
      <c r="G47" s="21"/>
      <c r="H47" s="21"/>
      <c r="I47" s="21"/>
    </row>
    <row r="48" spans="1:9" ht="19.5" customHeight="1">
      <c r="A48" s="21"/>
      <c r="B48" s="53" t="s">
        <v>110</v>
      </c>
      <c r="C48" s="21"/>
      <c r="D48" s="21"/>
      <c r="E48" s="21"/>
      <c r="F48" s="21"/>
      <c r="G48" s="21"/>
      <c r="H48" s="21"/>
      <c r="I48" s="21"/>
    </row>
    <row r="49" spans="1:9" ht="19.5" customHeight="1">
      <c r="A49" s="21"/>
      <c r="B49" s="52" t="s">
        <v>143</v>
      </c>
      <c r="C49" s="21"/>
      <c r="D49" s="21"/>
      <c r="E49" s="21"/>
      <c r="F49" s="21"/>
      <c r="G49" s="21"/>
      <c r="H49" s="21"/>
      <c r="I49" s="21"/>
    </row>
    <row r="50" spans="1:9" ht="19.5" customHeight="1">
      <c r="A50" s="21"/>
      <c r="B50" s="52" t="s">
        <v>102</v>
      </c>
      <c r="C50" s="21"/>
      <c r="D50" s="21"/>
      <c r="E50" s="21"/>
      <c r="F50" s="21"/>
      <c r="G50" s="21"/>
      <c r="H50" s="21"/>
      <c r="I50" s="21"/>
    </row>
    <row r="51" spans="1:9" ht="19.5" customHeight="1">
      <c r="A51" s="21"/>
      <c r="B51" s="55" t="s">
        <v>103</v>
      </c>
      <c r="C51" s="21"/>
      <c r="D51" s="21"/>
      <c r="E51" s="21"/>
      <c r="F51" s="21"/>
      <c r="G51" s="21"/>
      <c r="H51" s="21"/>
      <c r="I51" s="21"/>
    </row>
    <row r="52" spans="1:9" ht="19.5" customHeight="1">
      <c r="A52" s="21"/>
      <c r="B52" s="55" t="s">
        <v>121</v>
      </c>
      <c r="C52" s="21"/>
      <c r="D52" s="21"/>
      <c r="E52" s="21"/>
      <c r="F52" s="21"/>
      <c r="G52" s="21"/>
      <c r="H52" s="21"/>
      <c r="I52" s="21"/>
    </row>
    <row r="53" spans="1:9" ht="19.5" customHeight="1">
      <c r="A53" s="21"/>
      <c r="B53" s="55" t="s">
        <v>141</v>
      </c>
      <c r="C53" s="21"/>
      <c r="D53" s="21"/>
      <c r="E53" s="21"/>
      <c r="F53" s="21"/>
      <c r="G53" s="21"/>
      <c r="H53" s="21"/>
      <c r="I53" s="21"/>
    </row>
    <row r="54" spans="1:9" ht="19.5" customHeight="1">
      <c r="A54" s="21"/>
      <c r="B54" s="54" t="s">
        <v>142</v>
      </c>
      <c r="C54" s="21"/>
      <c r="D54" s="21"/>
      <c r="E54" s="21"/>
      <c r="F54" s="21"/>
      <c r="G54" s="21"/>
      <c r="H54" s="21"/>
      <c r="I54" s="21"/>
    </row>
    <row r="55" spans="1:9" ht="19.5" customHeight="1">
      <c r="A55" s="21"/>
      <c r="B55" s="54" t="s">
        <v>120</v>
      </c>
      <c r="C55" s="21"/>
      <c r="D55" s="21"/>
      <c r="E55" s="21"/>
      <c r="F55" s="21"/>
      <c r="G55" s="21"/>
      <c r="H55" s="21"/>
      <c r="I55" s="21"/>
    </row>
    <row r="56" ht="21.75" customHeight="1">
      <c r="A56" s="13" t="s">
        <v>104</v>
      </c>
    </row>
    <row r="57" ht="43.5" customHeight="1">
      <c r="A57" s="22"/>
    </row>
    <row r="58" ht="21.75" customHeight="1">
      <c r="A58" s="17" t="s">
        <v>105</v>
      </c>
    </row>
    <row r="59" ht="21.75" customHeight="1">
      <c r="B59" s="40"/>
    </row>
    <row r="60" ht="21.75" customHeight="1">
      <c r="B60" s="41"/>
    </row>
  </sheetData>
  <sheetProtection/>
  <hyperlinks>
    <hyperlink ref="B51" r:id="rId1" display="nrkweb@jaic.org"/>
  </hyperlinks>
  <printOptions horizontalCentered="1"/>
  <pageMargins left="0.3937007874015748" right="0.3937007874015748" top="0.5905511811023623" bottom="0.5905511811023623" header="0.5118110236220472" footer="0.511811023622047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
  <dimension ref="A1:AD134"/>
  <sheetViews>
    <sheetView showGridLines="0" zoomScalePageLayoutView="0" workbookViewId="0" topLeftCell="A1">
      <pane ySplit="8" topLeftCell="A66" activePane="bottomLeft" state="frozen"/>
      <selection pane="topLeft" activeCell="A1" sqref="A1"/>
      <selection pane="bottomLeft" activeCell="B9" sqref="B9:B10"/>
    </sheetView>
  </sheetViews>
  <sheetFormatPr defaultColWidth="8.796875" defaultRowHeight="15"/>
  <cols>
    <col min="1" max="2" width="3.59765625" style="0" customWidth="1"/>
    <col min="3" max="3" width="6.59765625" style="0" customWidth="1"/>
    <col min="4" max="4" width="8.59765625" style="0" customWidth="1"/>
    <col min="5" max="5" width="8.8984375" style="0" customWidth="1"/>
    <col min="6" max="8" width="3.59765625" style="0" customWidth="1"/>
    <col min="9" max="9" width="16.8984375" style="0" customWidth="1"/>
    <col min="10" max="10" width="8.09765625" style="0" customWidth="1"/>
    <col min="11" max="11" width="8.69921875" style="0" customWidth="1"/>
    <col min="12" max="12" width="7.59765625" style="0" customWidth="1"/>
    <col min="13" max="13" width="10.09765625" style="0" customWidth="1"/>
    <col min="14" max="19" width="10.3984375" style="0" hidden="1" customWidth="1"/>
    <col min="20" max="20" width="1.8984375" style="0" hidden="1" customWidth="1"/>
    <col min="21" max="30" width="10.3984375" style="0" hidden="1" customWidth="1"/>
    <col min="31" max="31" width="10.3984375" style="0" customWidth="1"/>
  </cols>
  <sheetData>
    <row r="1" spans="14:30" ht="48" customHeight="1">
      <c r="N1" t="s">
        <v>80</v>
      </c>
      <c r="O1" t="s">
        <v>36</v>
      </c>
      <c r="Q1" t="s">
        <v>111</v>
      </c>
      <c r="S1" t="s">
        <v>81</v>
      </c>
      <c r="W1" t="s">
        <v>21</v>
      </c>
      <c r="X1">
        <f>COUNTA(C9:C38,C45:C134)</f>
        <v>0</v>
      </c>
      <c r="Z1" t="str">
        <f aca="true" t="shared" si="0" ref="Z1:Z20">"男"&amp;Q1</f>
        <v>男100m</v>
      </c>
      <c r="AA1">
        <f aca="true" t="shared" si="1" ref="AA1:AA6">COUNTIF(W$9:Y$133,Z1)</f>
        <v>0</v>
      </c>
      <c r="AB1">
        <v>99</v>
      </c>
      <c r="AD1" t="s">
        <v>58</v>
      </c>
    </row>
    <row r="2" spans="1:30" ht="24" customHeight="1">
      <c r="A2" s="148" t="s">
        <v>147</v>
      </c>
      <c r="B2" s="149"/>
      <c r="C2" s="149"/>
      <c r="D2" s="149"/>
      <c r="E2" s="149"/>
      <c r="F2" s="149"/>
      <c r="G2" s="149"/>
      <c r="H2" s="149"/>
      <c r="I2" s="149"/>
      <c r="J2" s="149"/>
      <c r="K2" s="149"/>
      <c r="L2" s="149"/>
      <c r="N2">
        <v>300</v>
      </c>
      <c r="O2">
        <v>500</v>
      </c>
      <c r="Q2" t="s">
        <v>112</v>
      </c>
      <c r="S2" t="s">
        <v>85</v>
      </c>
      <c r="Z2" t="str">
        <f t="shared" si="0"/>
        <v>男200m</v>
      </c>
      <c r="AA2">
        <f t="shared" si="1"/>
        <v>0</v>
      </c>
      <c r="AB2">
        <v>99</v>
      </c>
      <c r="AD2" t="s">
        <v>59</v>
      </c>
    </row>
    <row r="3" spans="1:30" ht="13.5" customHeight="1">
      <c r="A3" s="89" t="s">
        <v>64</v>
      </c>
      <c r="B3" s="90"/>
      <c r="C3" s="24" t="s">
        <v>10</v>
      </c>
      <c r="D3" s="95"/>
      <c r="E3" s="96"/>
      <c r="F3" s="97"/>
      <c r="G3" s="93" t="s">
        <v>72</v>
      </c>
      <c r="H3" s="90"/>
      <c r="I3" s="141" t="s">
        <v>144</v>
      </c>
      <c r="J3" s="142"/>
      <c r="K3" s="142"/>
      <c r="L3" s="143"/>
      <c r="Q3" t="s">
        <v>113</v>
      </c>
      <c r="S3" t="s">
        <v>82</v>
      </c>
      <c r="Z3" t="str">
        <f t="shared" si="0"/>
        <v>男800m</v>
      </c>
      <c r="AA3">
        <f t="shared" si="1"/>
        <v>0</v>
      </c>
      <c r="AB3">
        <v>99</v>
      </c>
      <c r="AD3" t="s">
        <v>51</v>
      </c>
    </row>
    <row r="4" spans="1:30" ht="18" customHeight="1">
      <c r="A4" s="91"/>
      <c r="B4" s="92"/>
      <c r="C4" s="25" t="s">
        <v>11</v>
      </c>
      <c r="D4" s="98"/>
      <c r="E4" s="99"/>
      <c r="F4" s="100"/>
      <c r="G4" s="94"/>
      <c r="H4" s="92"/>
      <c r="I4" s="144"/>
      <c r="J4" s="145"/>
      <c r="K4" s="145"/>
      <c r="L4" s="146"/>
      <c r="Q4" t="s">
        <v>114</v>
      </c>
      <c r="S4" t="s">
        <v>83</v>
      </c>
      <c r="Z4" t="str">
        <f t="shared" si="0"/>
        <v>男1500m</v>
      </c>
      <c r="AA4">
        <f t="shared" si="1"/>
        <v>0</v>
      </c>
      <c r="AB4">
        <v>99</v>
      </c>
      <c r="AD4" t="s">
        <v>52</v>
      </c>
    </row>
    <row r="5" spans="1:30" ht="31.5" customHeight="1">
      <c r="A5" s="87" t="s">
        <v>65</v>
      </c>
      <c r="B5" s="88"/>
      <c r="C5" s="101"/>
      <c r="D5" s="102"/>
      <c r="E5" s="102"/>
      <c r="F5" s="103"/>
      <c r="G5" s="88" t="s">
        <v>60</v>
      </c>
      <c r="H5" s="88"/>
      <c r="I5" s="62"/>
      <c r="J5" s="63"/>
      <c r="K5" s="63"/>
      <c r="L5" s="64"/>
      <c r="Q5" t="s">
        <v>138</v>
      </c>
      <c r="S5" t="s">
        <v>84</v>
      </c>
      <c r="Z5" t="str">
        <f t="shared" si="0"/>
        <v>男5000m</v>
      </c>
      <c r="AA5">
        <f t="shared" si="1"/>
        <v>0</v>
      </c>
      <c r="AB5">
        <v>99</v>
      </c>
      <c r="AD5" t="s">
        <v>53</v>
      </c>
    </row>
    <row r="6" spans="1:30" ht="24" customHeight="1">
      <c r="A6" s="5" t="s">
        <v>62</v>
      </c>
      <c r="G6" s="5" t="s">
        <v>148</v>
      </c>
      <c r="Q6" t="s">
        <v>139</v>
      </c>
      <c r="S6" t="s">
        <v>79</v>
      </c>
      <c r="Z6" t="str">
        <f t="shared" si="0"/>
        <v>男110mH</v>
      </c>
      <c r="AA6">
        <f t="shared" si="1"/>
        <v>0</v>
      </c>
      <c r="AB6">
        <v>99</v>
      </c>
      <c r="AD6" t="s">
        <v>54</v>
      </c>
    </row>
    <row r="7" spans="1:30" ht="18" customHeight="1">
      <c r="A7" s="104" t="s">
        <v>66</v>
      </c>
      <c r="B7" s="26" t="s">
        <v>15</v>
      </c>
      <c r="C7" s="112" t="s">
        <v>17</v>
      </c>
      <c r="D7" s="108" t="s">
        <v>10</v>
      </c>
      <c r="E7" s="109"/>
      <c r="F7" s="106" t="s">
        <v>67</v>
      </c>
      <c r="G7" s="106" t="s">
        <v>68</v>
      </c>
      <c r="H7" s="106" t="s">
        <v>69</v>
      </c>
      <c r="I7" s="1" t="s">
        <v>70</v>
      </c>
      <c r="J7" s="108" t="s">
        <v>70</v>
      </c>
      <c r="K7" s="109"/>
      <c r="L7" s="38" t="s">
        <v>24</v>
      </c>
      <c r="Q7" t="s">
        <v>115</v>
      </c>
      <c r="S7" t="s">
        <v>8</v>
      </c>
      <c r="W7" t="s">
        <v>35</v>
      </c>
      <c r="Z7" t="str">
        <f t="shared" si="0"/>
        <v>男走幅跳</v>
      </c>
      <c r="AA7">
        <f aca="true" t="shared" si="2" ref="AA7:AA13">COUNTIF(W$9:Y$133,Z7)</f>
        <v>0</v>
      </c>
      <c r="AB7">
        <v>99</v>
      </c>
      <c r="AD7" t="s">
        <v>55</v>
      </c>
    </row>
    <row r="8" spans="1:30" ht="18" customHeight="1">
      <c r="A8" s="105"/>
      <c r="B8" s="27" t="s">
        <v>16</v>
      </c>
      <c r="C8" s="113"/>
      <c r="D8" s="110" t="s">
        <v>86</v>
      </c>
      <c r="E8" s="111"/>
      <c r="F8" s="107"/>
      <c r="G8" s="107"/>
      <c r="H8" s="107"/>
      <c r="I8" s="4" t="s">
        <v>71</v>
      </c>
      <c r="J8" s="110" t="s">
        <v>71</v>
      </c>
      <c r="K8" s="111"/>
      <c r="L8" s="39" t="s">
        <v>25</v>
      </c>
      <c r="Q8" t="s">
        <v>116</v>
      </c>
      <c r="W8" t="s">
        <v>32</v>
      </c>
      <c r="X8" t="s">
        <v>33</v>
      </c>
      <c r="Y8" t="s">
        <v>34</v>
      </c>
      <c r="Z8" t="str">
        <f t="shared" si="0"/>
        <v>男砲丸投</v>
      </c>
      <c r="AA8">
        <f t="shared" si="2"/>
        <v>0</v>
      </c>
      <c r="AB8">
        <v>99</v>
      </c>
      <c r="AD8" t="s">
        <v>56</v>
      </c>
    </row>
    <row r="9" spans="1:30" ht="18" customHeight="1">
      <c r="A9" s="86">
        <v>1</v>
      </c>
      <c r="B9" s="67"/>
      <c r="C9" s="67"/>
      <c r="D9" s="48"/>
      <c r="E9" s="49"/>
      <c r="F9" s="75"/>
      <c r="G9" s="75"/>
      <c r="H9" s="84"/>
      <c r="I9" s="44"/>
      <c r="J9" s="137"/>
      <c r="K9" s="138"/>
      <c r="L9" s="50"/>
      <c r="N9">
        <f>COUNTA(I9:K9)</f>
        <v>0</v>
      </c>
      <c r="O9">
        <f>B9&amp;L9</f>
      </c>
      <c r="W9">
        <f>$B9&amp;I9</f>
      </c>
      <c r="X9">
        <f>$B9&amp;J9</f>
      </c>
      <c r="Y9">
        <f>$B9&amp;K9</f>
      </c>
      <c r="Z9" t="str">
        <f t="shared" si="0"/>
        <v>男</v>
      </c>
      <c r="AA9">
        <f t="shared" si="2"/>
        <v>0</v>
      </c>
      <c r="AB9">
        <v>99</v>
      </c>
      <c r="AD9" t="s">
        <v>57</v>
      </c>
    </row>
    <row r="10" spans="1:28" ht="18" customHeight="1">
      <c r="A10" s="87"/>
      <c r="B10" s="68"/>
      <c r="C10" s="68"/>
      <c r="D10" s="45"/>
      <c r="E10" s="46"/>
      <c r="F10" s="76"/>
      <c r="G10" s="76"/>
      <c r="H10" s="85"/>
      <c r="I10" s="47"/>
      <c r="J10" s="139"/>
      <c r="K10" s="140"/>
      <c r="L10" s="51"/>
      <c r="Z10" t="str">
        <f t="shared" si="0"/>
        <v>男</v>
      </c>
      <c r="AA10">
        <f t="shared" si="2"/>
        <v>0</v>
      </c>
      <c r="AB10">
        <v>99</v>
      </c>
    </row>
    <row r="11" spans="1:28" ht="18" customHeight="1">
      <c r="A11" s="86">
        <v>2</v>
      </c>
      <c r="B11" s="67"/>
      <c r="C11" s="67"/>
      <c r="D11" s="48"/>
      <c r="E11" s="49"/>
      <c r="F11" s="75"/>
      <c r="G11" s="75"/>
      <c r="H11" s="84"/>
      <c r="I11" s="44"/>
      <c r="J11" s="137"/>
      <c r="K11" s="138"/>
      <c r="L11" s="50"/>
      <c r="N11">
        <f>COUNTA(I11:K11)</f>
        <v>0</v>
      </c>
      <c r="O11">
        <f>B11&amp;L11</f>
      </c>
      <c r="S11" t="s">
        <v>37</v>
      </c>
      <c r="T11">
        <f>COUNTIF(O$9:O$133,S11)</f>
        <v>0</v>
      </c>
      <c r="U11">
        <f aca="true" t="shared" si="3" ref="U11:U17">IF(T11&gt;=3,1,0)</f>
        <v>0</v>
      </c>
      <c r="W11">
        <f>$B11&amp;I11</f>
      </c>
      <c r="X11">
        <f>$B11&amp;J11</f>
      </c>
      <c r="Y11">
        <f>$B11&amp;K11</f>
      </c>
      <c r="Z11" t="str">
        <f t="shared" si="0"/>
        <v>男</v>
      </c>
      <c r="AA11">
        <f t="shared" si="2"/>
        <v>0</v>
      </c>
      <c r="AB11">
        <v>99</v>
      </c>
    </row>
    <row r="12" spans="1:28" ht="18" customHeight="1">
      <c r="A12" s="87"/>
      <c r="B12" s="68"/>
      <c r="C12" s="68"/>
      <c r="D12" s="45"/>
      <c r="E12" s="46"/>
      <c r="F12" s="76"/>
      <c r="G12" s="76"/>
      <c r="H12" s="85"/>
      <c r="I12" s="47"/>
      <c r="J12" s="139"/>
      <c r="K12" s="140"/>
      <c r="L12" s="51"/>
      <c r="S12" t="s">
        <v>38</v>
      </c>
      <c r="T12">
        <f aca="true" t="shared" si="4" ref="T12:T17">COUNTIF(O$9:O$133,S12)</f>
        <v>0</v>
      </c>
      <c r="U12">
        <f t="shared" si="3"/>
        <v>0</v>
      </c>
      <c r="Z12" t="str">
        <f t="shared" si="0"/>
        <v>男</v>
      </c>
      <c r="AA12">
        <f t="shared" si="2"/>
        <v>0</v>
      </c>
      <c r="AB12">
        <v>99</v>
      </c>
    </row>
    <row r="13" spans="1:28" ht="18" customHeight="1">
      <c r="A13" s="86">
        <v>3</v>
      </c>
      <c r="B13" s="67"/>
      <c r="C13" s="67"/>
      <c r="D13" s="48"/>
      <c r="E13" s="49"/>
      <c r="F13" s="75"/>
      <c r="G13" s="75"/>
      <c r="H13" s="84"/>
      <c r="I13" s="44"/>
      <c r="J13" s="137"/>
      <c r="K13" s="138"/>
      <c r="L13" s="50"/>
      <c r="N13">
        <f>COUNTA(I13:K13)</f>
        <v>0</v>
      </c>
      <c r="O13">
        <f>B13&amp;L13</f>
      </c>
      <c r="S13" t="s">
        <v>39</v>
      </c>
      <c r="T13">
        <f t="shared" si="4"/>
        <v>0</v>
      </c>
      <c r="U13">
        <f t="shared" si="3"/>
        <v>0</v>
      </c>
      <c r="W13">
        <f>$B13&amp;I13</f>
      </c>
      <c r="X13">
        <f>$B13&amp;J13</f>
      </c>
      <c r="Y13">
        <f>$B13&amp;K13</f>
      </c>
      <c r="Z13" t="str">
        <f t="shared" si="0"/>
        <v>男</v>
      </c>
      <c r="AA13">
        <f t="shared" si="2"/>
        <v>0</v>
      </c>
      <c r="AB13">
        <v>99</v>
      </c>
    </row>
    <row r="14" spans="1:26" ht="18" customHeight="1">
      <c r="A14" s="87"/>
      <c r="B14" s="68"/>
      <c r="C14" s="68"/>
      <c r="D14" s="45"/>
      <c r="E14" s="46"/>
      <c r="F14" s="76"/>
      <c r="G14" s="76"/>
      <c r="H14" s="85"/>
      <c r="I14" s="47"/>
      <c r="J14" s="139"/>
      <c r="K14" s="140"/>
      <c r="L14" s="51"/>
      <c r="S14" t="s">
        <v>40</v>
      </c>
      <c r="T14">
        <f t="shared" si="4"/>
        <v>0</v>
      </c>
      <c r="U14">
        <f t="shared" si="3"/>
        <v>0</v>
      </c>
      <c r="Z14" t="str">
        <f t="shared" si="0"/>
        <v>男</v>
      </c>
    </row>
    <row r="15" spans="1:26" ht="18" customHeight="1">
      <c r="A15" s="81">
        <v>4</v>
      </c>
      <c r="B15" s="67"/>
      <c r="C15" s="67"/>
      <c r="D15" s="48"/>
      <c r="E15" s="49"/>
      <c r="F15" s="75"/>
      <c r="G15" s="75"/>
      <c r="H15" s="84"/>
      <c r="I15" s="44"/>
      <c r="J15" s="137"/>
      <c r="K15" s="138"/>
      <c r="L15" s="50"/>
      <c r="N15">
        <f>COUNTA(I15:K15)</f>
        <v>0</v>
      </c>
      <c r="O15">
        <f>B15&amp;L15</f>
      </c>
      <c r="S15" t="s">
        <v>41</v>
      </c>
      <c r="T15">
        <f t="shared" si="4"/>
        <v>0</v>
      </c>
      <c r="U15">
        <f t="shared" si="3"/>
        <v>0</v>
      </c>
      <c r="W15">
        <f>$B15&amp;I15</f>
      </c>
      <c r="X15">
        <f>$B15&amp;J15</f>
      </c>
      <c r="Y15">
        <f>$B15&amp;K15</f>
      </c>
      <c r="Z15" t="str">
        <f t="shared" si="0"/>
        <v>男</v>
      </c>
    </row>
    <row r="16" spans="1:26" ht="18" customHeight="1">
      <c r="A16" s="78"/>
      <c r="B16" s="68"/>
      <c r="C16" s="68"/>
      <c r="D16" s="45"/>
      <c r="E16" s="46"/>
      <c r="F16" s="76"/>
      <c r="G16" s="76"/>
      <c r="H16" s="85"/>
      <c r="I16" s="47"/>
      <c r="J16" s="139"/>
      <c r="K16" s="140"/>
      <c r="L16" s="51"/>
      <c r="S16" t="s">
        <v>42</v>
      </c>
      <c r="T16">
        <f t="shared" si="4"/>
        <v>0</v>
      </c>
      <c r="U16">
        <f t="shared" si="3"/>
        <v>0</v>
      </c>
      <c r="Z16" t="str">
        <f t="shared" si="0"/>
        <v>男</v>
      </c>
    </row>
    <row r="17" spans="1:26" ht="18" customHeight="1">
      <c r="A17" s="81">
        <v>5</v>
      </c>
      <c r="B17" s="67"/>
      <c r="C17" s="67"/>
      <c r="D17" s="48"/>
      <c r="E17" s="49"/>
      <c r="F17" s="75"/>
      <c r="G17" s="75"/>
      <c r="H17" s="84"/>
      <c r="I17" s="44"/>
      <c r="J17" s="137"/>
      <c r="K17" s="138"/>
      <c r="L17" s="50"/>
      <c r="N17">
        <f>COUNTA(I17:K17)</f>
        <v>0</v>
      </c>
      <c r="O17">
        <f>B17&amp;L17</f>
      </c>
      <c r="S17" t="s">
        <v>43</v>
      </c>
      <c r="T17">
        <f t="shared" si="4"/>
        <v>0</v>
      </c>
      <c r="U17">
        <f t="shared" si="3"/>
        <v>0</v>
      </c>
      <c r="W17">
        <f>$B17&amp;I17</f>
      </c>
      <c r="X17">
        <f>$B17&amp;J17</f>
      </c>
      <c r="Y17">
        <f>$B17&amp;K17</f>
      </c>
      <c r="Z17" t="str">
        <f t="shared" si="0"/>
        <v>男</v>
      </c>
    </row>
    <row r="18" spans="1:26" ht="18" customHeight="1">
      <c r="A18" s="78"/>
      <c r="B18" s="68"/>
      <c r="C18" s="68"/>
      <c r="D18" s="45"/>
      <c r="E18" s="46"/>
      <c r="F18" s="76"/>
      <c r="G18" s="76"/>
      <c r="H18" s="85"/>
      <c r="I18" s="47"/>
      <c r="J18" s="139"/>
      <c r="K18" s="140"/>
      <c r="L18" s="51"/>
      <c r="Z18" t="str">
        <f t="shared" si="0"/>
        <v>男</v>
      </c>
    </row>
    <row r="19" spans="1:26" ht="18" customHeight="1">
      <c r="A19" s="81">
        <v>6</v>
      </c>
      <c r="B19" s="67"/>
      <c r="C19" s="67"/>
      <c r="D19" s="48"/>
      <c r="E19" s="49"/>
      <c r="F19" s="75"/>
      <c r="G19" s="75"/>
      <c r="H19" s="84"/>
      <c r="I19" s="44"/>
      <c r="J19" s="137"/>
      <c r="K19" s="138"/>
      <c r="L19" s="50"/>
      <c r="N19">
        <f>COUNTA(I19:K19)</f>
        <v>0</v>
      </c>
      <c r="O19">
        <f>B19&amp;L19</f>
      </c>
      <c r="W19">
        <f>$B19&amp;I19</f>
      </c>
      <c r="X19">
        <f>$B19&amp;J19</f>
      </c>
      <c r="Y19">
        <f>$B19&amp;K19</f>
      </c>
      <c r="Z19" t="str">
        <f t="shared" si="0"/>
        <v>男</v>
      </c>
    </row>
    <row r="20" spans="1:26" ht="18" customHeight="1">
      <c r="A20" s="78"/>
      <c r="B20" s="68"/>
      <c r="C20" s="68"/>
      <c r="D20" s="45"/>
      <c r="E20" s="46"/>
      <c r="F20" s="76"/>
      <c r="G20" s="76"/>
      <c r="H20" s="85"/>
      <c r="I20" s="47"/>
      <c r="J20" s="139"/>
      <c r="K20" s="140"/>
      <c r="L20" s="51"/>
      <c r="Z20" t="str">
        <f t="shared" si="0"/>
        <v>男</v>
      </c>
    </row>
    <row r="21" spans="1:28" ht="18" customHeight="1">
      <c r="A21" s="81">
        <v>7</v>
      </c>
      <c r="B21" s="67"/>
      <c r="C21" s="67"/>
      <c r="D21" s="48"/>
      <c r="E21" s="49"/>
      <c r="F21" s="75"/>
      <c r="G21" s="75"/>
      <c r="H21" s="71"/>
      <c r="I21" s="44"/>
      <c r="J21" s="137"/>
      <c r="K21" s="138"/>
      <c r="L21" s="50"/>
      <c r="N21">
        <f>COUNTA(I21:K21)</f>
        <v>0</v>
      </c>
      <c r="O21">
        <f>B21&amp;L21</f>
      </c>
      <c r="Q21" t="s">
        <v>111</v>
      </c>
      <c r="S21" t="s">
        <v>44</v>
      </c>
      <c r="T21">
        <f aca="true" t="shared" si="5" ref="T21:T27">COUNTIF(O$9:O$133,S21)</f>
        <v>0</v>
      </c>
      <c r="U21">
        <f aca="true" t="shared" si="6" ref="U21:U27">IF(T21&gt;=3,1,0)</f>
        <v>0</v>
      </c>
      <c r="W21">
        <f>$B21&amp;I21</f>
      </c>
      <c r="X21">
        <f>$B21&amp;J21</f>
      </c>
      <c r="Y21">
        <f>$B21&amp;K21</f>
      </c>
      <c r="Z21" t="str">
        <f>"女"&amp;Q21</f>
        <v>女100m</v>
      </c>
      <c r="AA21">
        <f aca="true" t="shared" si="7" ref="AA21:AA31">COUNTIF(W$9:Y$133,Z21)</f>
        <v>0</v>
      </c>
      <c r="AB21">
        <v>99</v>
      </c>
    </row>
    <row r="22" spans="1:28" ht="18" customHeight="1">
      <c r="A22" s="78"/>
      <c r="B22" s="68"/>
      <c r="C22" s="68"/>
      <c r="D22" s="45"/>
      <c r="E22" s="46"/>
      <c r="F22" s="76"/>
      <c r="G22" s="76"/>
      <c r="H22" s="72"/>
      <c r="I22" s="47"/>
      <c r="J22" s="139"/>
      <c r="K22" s="140"/>
      <c r="L22" s="51"/>
      <c r="Q22" t="s">
        <v>112</v>
      </c>
      <c r="S22" t="s">
        <v>45</v>
      </c>
      <c r="T22">
        <f t="shared" si="5"/>
        <v>0</v>
      </c>
      <c r="U22">
        <f t="shared" si="6"/>
        <v>0</v>
      </c>
      <c r="Z22" t="str">
        <f aca="true" t="shared" si="8" ref="Z22:Z40">"女"&amp;Q22</f>
        <v>女200m</v>
      </c>
      <c r="AA22">
        <f t="shared" si="7"/>
        <v>0</v>
      </c>
      <c r="AB22">
        <v>99</v>
      </c>
    </row>
    <row r="23" spans="1:28" ht="18" customHeight="1">
      <c r="A23" s="81">
        <v>8</v>
      </c>
      <c r="B23" s="69"/>
      <c r="C23" s="69"/>
      <c r="D23" s="56"/>
      <c r="E23" s="57"/>
      <c r="F23" s="82"/>
      <c r="G23" s="82"/>
      <c r="H23" s="73"/>
      <c r="I23" s="44"/>
      <c r="J23" s="137"/>
      <c r="K23" s="138"/>
      <c r="L23" s="58"/>
      <c r="N23">
        <f>COUNTA(I23:K23)</f>
        <v>0</v>
      </c>
      <c r="O23">
        <f>B23&amp;L23</f>
      </c>
      <c r="Q23" t="s">
        <v>113</v>
      </c>
      <c r="S23" t="s">
        <v>46</v>
      </c>
      <c r="T23">
        <f t="shared" si="5"/>
        <v>0</v>
      </c>
      <c r="U23">
        <f t="shared" si="6"/>
        <v>0</v>
      </c>
      <c r="W23">
        <f>$B23&amp;I23</f>
      </c>
      <c r="X23">
        <f>$B23&amp;J23</f>
      </c>
      <c r="Y23">
        <f>$B23&amp;K23</f>
      </c>
      <c r="Z23" t="str">
        <f t="shared" si="8"/>
        <v>女800m</v>
      </c>
      <c r="AA23">
        <f t="shared" si="7"/>
        <v>0</v>
      </c>
      <c r="AB23">
        <v>99</v>
      </c>
    </row>
    <row r="24" spans="1:28" ht="18" customHeight="1">
      <c r="A24" s="78"/>
      <c r="B24" s="70"/>
      <c r="C24" s="70"/>
      <c r="D24" s="59"/>
      <c r="E24" s="60"/>
      <c r="F24" s="83"/>
      <c r="G24" s="83"/>
      <c r="H24" s="74"/>
      <c r="I24" s="47"/>
      <c r="J24" s="139"/>
      <c r="K24" s="140"/>
      <c r="L24" s="61"/>
      <c r="Q24" t="s">
        <v>114</v>
      </c>
      <c r="S24" t="s">
        <v>47</v>
      </c>
      <c r="T24">
        <f t="shared" si="5"/>
        <v>0</v>
      </c>
      <c r="U24">
        <f t="shared" si="6"/>
        <v>0</v>
      </c>
      <c r="Z24" t="str">
        <f t="shared" si="8"/>
        <v>女1500m</v>
      </c>
      <c r="AA24">
        <f t="shared" si="7"/>
        <v>0</v>
      </c>
      <c r="AB24">
        <v>99</v>
      </c>
    </row>
    <row r="25" spans="1:28" ht="18" customHeight="1">
      <c r="A25" s="81">
        <v>9</v>
      </c>
      <c r="B25" s="69"/>
      <c r="C25" s="69"/>
      <c r="D25" s="56"/>
      <c r="E25" s="57"/>
      <c r="F25" s="82"/>
      <c r="G25" s="82"/>
      <c r="H25" s="73"/>
      <c r="I25" s="44"/>
      <c r="J25" s="137"/>
      <c r="K25" s="138"/>
      <c r="L25" s="58"/>
      <c r="N25">
        <f>COUNTA(I25:K25)</f>
        <v>0</v>
      </c>
      <c r="O25">
        <f>B25&amp;L25</f>
      </c>
      <c r="Q25" t="s">
        <v>137</v>
      </c>
      <c r="S25" t="s">
        <v>48</v>
      </c>
      <c r="T25">
        <f t="shared" si="5"/>
        <v>0</v>
      </c>
      <c r="U25">
        <f t="shared" si="6"/>
        <v>0</v>
      </c>
      <c r="W25">
        <f>$B25&amp;I25</f>
      </c>
      <c r="X25">
        <f>$B25&amp;J25</f>
      </c>
      <c r="Y25">
        <f>$B25&amp;K25</f>
      </c>
      <c r="Z25" t="str">
        <f t="shared" si="8"/>
        <v>女3000m</v>
      </c>
      <c r="AA25">
        <f t="shared" si="7"/>
        <v>0</v>
      </c>
      <c r="AB25">
        <v>99</v>
      </c>
    </row>
    <row r="26" spans="1:28" ht="18" customHeight="1">
      <c r="A26" s="78"/>
      <c r="B26" s="70"/>
      <c r="C26" s="70"/>
      <c r="D26" s="59"/>
      <c r="E26" s="60"/>
      <c r="F26" s="83"/>
      <c r="G26" s="83"/>
      <c r="H26" s="74"/>
      <c r="I26" s="47"/>
      <c r="J26" s="139"/>
      <c r="K26" s="140"/>
      <c r="L26" s="61"/>
      <c r="Q26" t="s">
        <v>117</v>
      </c>
      <c r="S26" t="s">
        <v>49</v>
      </c>
      <c r="T26">
        <f t="shared" si="5"/>
        <v>0</v>
      </c>
      <c r="U26">
        <f t="shared" si="6"/>
        <v>0</v>
      </c>
      <c r="Z26" t="str">
        <f t="shared" si="8"/>
        <v>女100mH</v>
      </c>
      <c r="AA26">
        <f t="shared" si="7"/>
        <v>0</v>
      </c>
      <c r="AB26">
        <v>99</v>
      </c>
    </row>
    <row r="27" spans="1:28" ht="18" customHeight="1">
      <c r="A27" s="81">
        <v>10</v>
      </c>
      <c r="B27" s="69"/>
      <c r="C27" s="69"/>
      <c r="D27" s="56"/>
      <c r="E27" s="57"/>
      <c r="F27" s="82"/>
      <c r="G27" s="82"/>
      <c r="H27" s="73"/>
      <c r="I27" s="44"/>
      <c r="J27" s="137"/>
      <c r="K27" s="138"/>
      <c r="L27" s="58"/>
      <c r="N27">
        <f>COUNTA(I27:K27)</f>
        <v>0</v>
      </c>
      <c r="O27">
        <f>B27&amp;L27</f>
      </c>
      <c r="Q27" t="s">
        <v>115</v>
      </c>
      <c r="S27" t="s">
        <v>50</v>
      </c>
      <c r="T27">
        <f t="shared" si="5"/>
        <v>0</v>
      </c>
      <c r="U27">
        <f t="shared" si="6"/>
        <v>0</v>
      </c>
      <c r="W27">
        <f>$B27&amp;I27</f>
      </c>
      <c r="X27">
        <f>$B27&amp;J27</f>
      </c>
      <c r="Y27">
        <f>$B27&amp;K27</f>
      </c>
      <c r="Z27" t="str">
        <f t="shared" si="8"/>
        <v>女走幅跳</v>
      </c>
      <c r="AA27">
        <f t="shared" si="7"/>
        <v>0</v>
      </c>
      <c r="AB27">
        <v>99</v>
      </c>
    </row>
    <row r="28" spans="1:28" ht="18" customHeight="1">
      <c r="A28" s="78"/>
      <c r="B28" s="70"/>
      <c r="C28" s="70"/>
      <c r="D28" s="59"/>
      <c r="E28" s="60"/>
      <c r="F28" s="83"/>
      <c r="G28" s="83"/>
      <c r="H28" s="74"/>
      <c r="I28" s="47"/>
      <c r="J28" s="139"/>
      <c r="K28" s="140"/>
      <c r="L28" s="61"/>
      <c r="Q28" t="s">
        <v>116</v>
      </c>
      <c r="Z28" t="str">
        <f t="shared" si="8"/>
        <v>女砲丸投</v>
      </c>
      <c r="AA28">
        <f t="shared" si="7"/>
        <v>0</v>
      </c>
      <c r="AB28">
        <v>99</v>
      </c>
    </row>
    <row r="29" spans="1:28" ht="18" customHeight="1">
      <c r="A29" s="81">
        <v>11</v>
      </c>
      <c r="B29" s="69"/>
      <c r="C29" s="69"/>
      <c r="D29" s="56"/>
      <c r="E29" s="57"/>
      <c r="F29" s="82"/>
      <c r="G29" s="82"/>
      <c r="H29" s="73"/>
      <c r="I29" s="44"/>
      <c r="J29" s="137"/>
      <c r="K29" s="138"/>
      <c r="L29" s="58"/>
      <c r="N29">
        <f>COUNTA(I29:K29)</f>
        <v>0</v>
      </c>
      <c r="O29">
        <f>B29&amp;L29</f>
      </c>
      <c r="W29">
        <f>$B29&amp;I29</f>
      </c>
      <c r="X29">
        <f>$B29&amp;J29</f>
      </c>
      <c r="Y29">
        <f>$B29&amp;K29</f>
      </c>
      <c r="Z29" t="str">
        <f t="shared" si="8"/>
        <v>女</v>
      </c>
      <c r="AA29">
        <f t="shared" si="7"/>
        <v>0</v>
      </c>
      <c r="AB29">
        <v>99</v>
      </c>
    </row>
    <row r="30" spans="1:28" ht="18" customHeight="1">
      <c r="A30" s="78"/>
      <c r="B30" s="70"/>
      <c r="C30" s="70"/>
      <c r="D30" s="59"/>
      <c r="E30" s="60"/>
      <c r="F30" s="83"/>
      <c r="G30" s="83"/>
      <c r="H30" s="74"/>
      <c r="I30" s="47"/>
      <c r="J30" s="139"/>
      <c r="K30" s="140"/>
      <c r="L30" s="61"/>
      <c r="Z30" t="str">
        <f t="shared" si="8"/>
        <v>女</v>
      </c>
      <c r="AA30">
        <f t="shared" si="7"/>
        <v>0</v>
      </c>
      <c r="AB30">
        <v>99</v>
      </c>
    </row>
    <row r="31" spans="1:28" ht="18" customHeight="1">
      <c r="A31" s="81">
        <v>12</v>
      </c>
      <c r="B31" s="67"/>
      <c r="C31" s="67"/>
      <c r="D31" s="48"/>
      <c r="E31" s="49"/>
      <c r="F31" s="75"/>
      <c r="G31" s="75"/>
      <c r="H31" s="71"/>
      <c r="I31" s="44"/>
      <c r="J31" s="137"/>
      <c r="K31" s="138"/>
      <c r="L31" s="50"/>
      <c r="N31">
        <f>COUNTA(I31:K31)</f>
        <v>0</v>
      </c>
      <c r="O31">
        <f>B31&amp;L31</f>
      </c>
      <c r="W31">
        <f>$B31&amp;I31</f>
      </c>
      <c r="X31">
        <f>$B31&amp;J31</f>
      </c>
      <c r="Y31">
        <f>$B31&amp;K31</f>
      </c>
      <c r="Z31" t="str">
        <f t="shared" si="8"/>
        <v>女</v>
      </c>
      <c r="AA31">
        <f t="shared" si="7"/>
        <v>0</v>
      </c>
      <c r="AB31">
        <v>99</v>
      </c>
    </row>
    <row r="32" spans="1:26" ht="18" customHeight="1">
      <c r="A32" s="78"/>
      <c r="B32" s="68"/>
      <c r="C32" s="68"/>
      <c r="D32" s="45"/>
      <c r="E32" s="46"/>
      <c r="F32" s="76"/>
      <c r="G32" s="76"/>
      <c r="H32" s="72"/>
      <c r="I32" s="47"/>
      <c r="J32" s="139"/>
      <c r="K32" s="140"/>
      <c r="L32" s="51"/>
      <c r="Z32" t="str">
        <f t="shared" si="8"/>
        <v>女</v>
      </c>
    </row>
    <row r="33" spans="1:26" ht="18" customHeight="1">
      <c r="A33" s="81">
        <v>13</v>
      </c>
      <c r="B33" s="67"/>
      <c r="C33" s="67"/>
      <c r="D33" s="48"/>
      <c r="E33" s="49"/>
      <c r="F33" s="75"/>
      <c r="G33" s="75"/>
      <c r="H33" s="71"/>
      <c r="I33" s="44"/>
      <c r="J33" s="137"/>
      <c r="K33" s="138"/>
      <c r="L33" s="50"/>
      <c r="N33">
        <f>COUNTA(I33:K33)</f>
        <v>0</v>
      </c>
      <c r="O33">
        <f>B33&amp;L33</f>
      </c>
      <c r="W33">
        <f>$B33&amp;I33</f>
      </c>
      <c r="X33">
        <f>$B33&amp;J33</f>
      </c>
      <c r="Y33">
        <f>$B33&amp;K33</f>
      </c>
      <c r="Z33" t="str">
        <f t="shared" si="8"/>
        <v>女</v>
      </c>
    </row>
    <row r="34" spans="1:26" ht="18" customHeight="1">
      <c r="A34" s="78"/>
      <c r="B34" s="68"/>
      <c r="C34" s="68"/>
      <c r="D34" s="45"/>
      <c r="E34" s="46"/>
      <c r="F34" s="76"/>
      <c r="G34" s="76"/>
      <c r="H34" s="72"/>
      <c r="I34" s="47"/>
      <c r="J34" s="139"/>
      <c r="K34" s="140"/>
      <c r="L34" s="51"/>
      <c r="Z34" t="str">
        <f t="shared" si="8"/>
        <v>女</v>
      </c>
    </row>
    <row r="35" spans="1:26" ht="18" customHeight="1">
      <c r="A35" s="81">
        <v>14</v>
      </c>
      <c r="B35" s="67"/>
      <c r="C35" s="67"/>
      <c r="D35" s="48"/>
      <c r="E35" s="49"/>
      <c r="F35" s="75"/>
      <c r="G35" s="75"/>
      <c r="H35" s="71"/>
      <c r="I35" s="44"/>
      <c r="J35" s="137"/>
      <c r="K35" s="138"/>
      <c r="L35" s="50"/>
      <c r="N35">
        <f>COUNTA(I35:K35)</f>
        <v>0</v>
      </c>
      <c r="O35">
        <f>B35&amp;L35</f>
      </c>
      <c r="W35">
        <f>$B35&amp;I35</f>
      </c>
      <c r="X35">
        <f>$B35&amp;J35</f>
      </c>
      <c r="Y35">
        <f>$B35&amp;K35</f>
      </c>
      <c r="Z35" t="str">
        <f t="shared" si="8"/>
        <v>女</v>
      </c>
    </row>
    <row r="36" spans="1:26" ht="18" customHeight="1">
      <c r="A36" s="78"/>
      <c r="B36" s="68"/>
      <c r="C36" s="68"/>
      <c r="D36" s="45"/>
      <c r="E36" s="46"/>
      <c r="F36" s="76"/>
      <c r="G36" s="76"/>
      <c r="H36" s="72"/>
      <c r="I36" s="47"/>
      <c r="J36" s="139"/>
      <c r="K36" s="140"/>
      <c r="L36" s="51"/>
      <c r="Z36" t="str">
        <f t="shared" si="8"/>
        <v>女</v>
      </c>
    </row>
    <row r="37" spans="1:26" ht="18" customHeight="1">
      <c r="A37" s="77">
        <v>15</v>
      </c>
      <c r="B37" s="67"/>
      <c r="C37" s="67"/>
      <c r="D37" s="42"/>
      <c r="E37" s="43"/>
      <c r="F37" s="79"/>
      <c r="G37" s="79"/>
      <c r="H37" s="80"/>
      <c r="I37" s="44"/>
      <c r="J37" s="137"/>
      <c r="K37" s="138"/>
      <c r="L37" s="50"/>
      <c r="N37">
        <f>COUNTA(I37:K37)</f>
        <v>0</v>
      </c>
      <c r="O37">
        <f>B37&amp;L37</f>
      </c>
      <c r="W37">
        <f>$B37&amp;I37</f>
      </c>
      <c r="X37">
        <f>$B37&amp;J37</f>
      </c>
      <c r="Y37">
        <f>$B37&amp;K37</f>
      </c>
      <c r="Z37" t="str">
        <f t="shared" si="8"/>
        <v>女</v>
      </c>
    </row>
    <row r="38" spans="1:26" ht="18" customHeight="1">
      <c r="A38" s="78"/>
      <c r="B38" s="68"/>
      <c r="C38" s="68"/>
      <c r="D38" s="45"/>
      <c r="E38" s="46"/>
      <c r="F38" s="76"/>
      <c r="G38" s="76"/>
      <c r="H38" s="72"/>
      <c r="I38" s="47"/>
      <c r="J38" s="139"/>
      <c r="K38" s="140"/>
      <c r="L38" s="51"/>
      <c r="Z38" t="str">
        <f t="shared" si="8"/>
        <v>女</v>
      </c>
    </row>
    <row r="39" spans="1:26" ht="15" customHeight="1">
      <c r="A39" s="32" t="s">
        <v>63</v>
      </c>
      <c r="B39" s="2"/>
      <c r="C39" s="2"/>
      <c r="D39" s="2"/>
      <c r="E39" s="2"/>
      <c r="F39" s="2"/>
      <c r="G39" s="2"/>
      <c r="H39" s="2"/>
      <c r="I39" s="2"/>
      <c r="J39" s="2"/>
      <c r="K39" s="2"/>
      <c r="L39" s="36"/>
      <c r="Z39" t="str">
        <f t="shared" si="8"/>
        <v>女</v>
      </c>
    </row>
    <row r="40" spans="1:26" ht="15" customHeight="1">
      <c r="A40" s="32" t="s">
        <v>18</v>
      </c>
      <c r="B40" s="2"/>
      <c r="C40" s="2"/>
      <c r="D40" s="2"/>
      <c r="E40" s="2"/>
      <c r="F40" s="2"/>
      <c r="G40" s="2"/>
      <c r="H40" s="2"/>
      <c r="I40" s="2"/>
      <c r="J40" s="2"/>
      <c r="K40" s="2"/>
      <c r="L40" s="36"/>
      <c r="Z40" t="str">
        <f t="shared" si="8"/>
        <v>女</v>
      </c>
    </row>
    <row r="41" spans="1:17" ht="18" customHeight="1">
      <c r="A41" s="114" t="s">
        <v>76</v>
      </c>
      <c r="B41" s="117" t="s">
        <v>73</v>
      </c>
      <c r="C41" s="117"/>
      <c r="D41" s="1" t="s">
        <v>77</v>
      </c>
      <c r="E41" s="108" t="s">
        <v>78</v>
      </c>
      <c r="F41" s="120"/>
      <c r="G41" s="121"/>
      <c r="I41" s="3" t="s">
        <v>149</v>
      </c>
      <c r="J41" s="23" t="s">
        <v>9</v>
      </c>
      <c r="L41" s="37"/>
      <c r="Q41" t="s">
        <v>9</v>
      </c>
    </row>
    <row r="42" spans="1:17" ht="18" customHeight="1">
      <c r="A42" s="115"/>
      <c r="B42" s="118">
        <f>SUM(N9:N134)</f>
        <v>0</v>
      </c>
      <c r="C42" s="118"/>
      <c r="D42" s="6">
        <f>SUM(U11:U17,U21:U27)</f>
        <v>0</v>
      </c>
      <c r="E42" s="122">
        <f>B43+D43</f>
        <v>0</v>
      </c>
      <c r="F42" s="123"/>
      <c r="G42" s="124"/>
      <c r="I42" s="3" t="s">
        <v>74</v>
      </c>
      <c r="J42" s="145"/>
      <c r="K42" s="145"/>
      <c r="L42" s="36" t="s">
        <v>75</v>
      </c>
      <c r="Q42" t="s">
        <v>150</v>
      </c>
    </row>
    <row r="43" spans="1:17" ht="18" customHeight="1">
      <c r="A43" s="116"/>
      <c r="B43" s="119">
        <f>B42*N2</f>
        <v>0</v>
      </c>
      <c r="C43" s="119"/>
      <c r="D43" s="7">
        <f>D42*O2</f>
        <v>0</v>
      </c>
      <c r="E43" s="125"/>
      <c r="F43" s="126"/>
      <c r="G43" s="127"/>
      <c r="I43" s="3" t="s">
        <v>61</v>
      </c>
      <c r="J43" s="151"/>
      <c r="K43" s="151"/>
      <c r="L43" s="37"/>
      <c r="Q43" t="s">
        <v>151</v>
      </c>
    </row>
    <row r="44" spans="12:17" ht="15" customHeight="1">
      <c r="L44" s="37"/>
      <c r="Q44" t="s">
        <v>122</v>
      </c>
    </row>
    <row r="45" spans="1:25" ht="18" customHeight="1">
      <c r="A45" s="86">
        <v>16</v>
      </c>
      <c r="B45" s="135"/>
      <c r="C45" s="135"/>
      <c r="D45" s="28"/>
      <c r="E45" s="29"/>
      <c r="F45" s="133"/>
      <c r="G45" s="133"/>
      <c r="H45" s="128"/>
      <c r="I45" s="44"/>
      <c r="J45" s="137"/>
      <c r="K45" s="138"/>
      <c r="L45" s="50"/>
      <c r="N45">
        <f>COUNTA(I45:K45)</f>
        <v>0</v>
      </c>
      <c r="O45">
        <f>B45&amp;L45</f>
      </c>
      <c r="Q45" t="s">
        <v>123</v>
      </c>
      <c r="W45">
        <f>$B45&amp;I45</f>
      </c>
      <c r="X45">
        <f>$B45&amp;J45</f>
      </c>
      <c r="Y45">
        <f>$B45&amp;K45</f>
      </c>
    </row>
    <row r="46" spans="1:17" ht="18" customHeight="1">
      <c r="A46" s="87"/>
      <c r="B46" s="136"/>
      <c r="C46" s="136"/>
      <c r="D46" s="30"/>
      <c r="E46" s="31"/>
      <c r="F46" s="134"/>
      <c r="G46" s="134"/>
      <c r="H46" s="129"/>
      <c r="I46" s="47"/>
      <c r="J46" s="139"/>
      <c r="K46" s="140"/>
      <c r="L46" s="51"/>
      <c r="Q46" t="s">
        <v>124</v>
      </c>
    </row>
    <row r="47" spans="1:25" ht="18" customHeight="1">
      <c r="A47" s="86">
        <v>17</v>
      </c>
      <c r="B47" s="65"/>
      <c r="C47" s="65"/>
      <c r="D47" s="8"/>
      <c r="E47" s="9"/>
      <c r="F47" s="130"/>
      <c r="G47" s="130"/>
      <c r="H47" s="106"/>
      <c r="I47" s="44"/>
      <c r="J47" s="137"/>
      <c r="K47" s="138"/>
      <c r="L47" s="50"/>
      <c r="N47">
        <f>COUNTA(I47:K47)</f>
        <v>0</v>
      </c>
      <c r="O47">
        <f>B47&amp;L47</f>
      </c>
      <c r="Q47" t="s">
        <v>125</v>
      </c>
      <c r="W47">
        <f>$B47&amp;I47</f>
      </c>
      <c r="X47">
        <f>$B47&amp;J47</f>
      </c>
      <c r="Y47">
        <f>$B47&amp;K47</f>
      </c>
    </row>
    <row r="48" spans="1:17" ht="18" customHeight="1">
      <c r="A48" s="87"/>
      <c r="B48" s="66"/>
      <c r="C48" s="66"/>
      <c r="D48" s="10"/>
      <c r="E48" s="11"/>
      <c r="F48" s="131"/>
      <c r="G48" s="131"/>
      <c r="H48" s="132"/>
      <c r="I48" s="47"/>
      <c r="J48" s="139"/>
      <c r="K48" s="140"/>
      <c r="L48" s="51"/>
      <c r="Q48" t="s">
        <v>126</v>
      </c>
    </row>
    <row r="49" spans="1:25" ht="18" customHeight="1">
      <c r="A49" s="86">
        <v>18</v>
      </c>
      <c r="B49" s="65"/>
      <c r="C49" s="65"/>
      <c r="D49" s="8"/>
      <c r="E49" s="9"/>
      <c r="F49" s="130"/>
      <c r="G49" s="130"/>
      <c r="H49" s="106"/>
      <c r="I49" s="44"/>
      <c r="J49" s="137"/>
      <c r="K49" s="138"/>
      <c r="L49" s="50"/>
      <c r="N49">
        <f>COUNTA(I49:K49)</f>
        <v>0</v>
      </c>
      <c r="O49">
        <f>B49&amp;L49</f>
      </c>
      <c r="Q49" t="s">
        <v>127</v>
      </c>
      <c r="W49">
        <f>$B49&amp;I49</f>
      </c>
      <c r="X49">
        <f>$B49&amp;J49</f>
      </c>
      <c r="Y49">
        <f>$B49&amp;K49</f>
      </c>
    </row>
    <row r="50" spans="1:17" ht="18" customHeight="1">
      <c r="A50" s="87"/>
      <c r="B50" s="66"/>
      <c r="C50" s="66"/>
      <c r="D50" s="10"/>
      <c r="E50" s="11"/>
      <c r="F50" s="131"/>
      <c r="G50" s="131"/>
      <c r="H50" s="132"/>
      <c r="I50" s="47"/>
      <c r="J50" s="139"/>
      <c r="K50" s="140"/>
      <c r="L50" s="51"/>
      <c r="Q50" t="s">
        <v>128</v>
      </c>
    </row>
    <row r="51" spans="1:25" ht="18" customHeight="1">
      <c r="A51" s="81">
        <v>19</v>
      </c>
      <c r="B51" s="65"/>
      <c r="C51" s="65"/>
      <c r="D51" s="8"/>
      <c r="E51" s="9"/>
      <c r="F51" s="130"/>
      <c r="G51" s="130"/>
      <c r="H51" s="106"/>
      <c r="I51" s="44"/>
      <c r="J51" s="137"/>
      <c r="K51" s="138"/>
      <c r="L51" s="50"/>
      <c r="N51">
        <f>COUNTA(I51:K51)</f>
        <v>0</v>
      </c>
      <c r="O51">
        <f>B51&amp;L51</f>
      </c>
      <c r="Q51" t="s">
        <v>129</v>
      </c>
      <c r="W51">
        <f>$B51&amp;I51</f>
      </c>
      <c r="X51">
        <f>$B51&amp;J51</f>
      </c>
      <c r="Y51">
        <f>$B51&amp;K51</f>
      </c>
    </row>
    <row r="52" spans="1:17" ht="18" customHeight="1">
      <c r="A52" s="78"/>
      <c r="B52" s="66"/>
      <c r="C52" s="66"/>
      <c r="D52" s="10"/>
      <c r="E52" s="11"/>
      <c r="F52" s="131"/>
      <c r="G52" s="131"/>
      <c r="H52" s="132"/>
      <c r="I52" s="47"/>
      <c r="J52" s="139"/>
      <c r="K52" s="140"/>
      <c r="L52" s="51"/>
      <c r="Q52" t="s">
        <v>130</v>
      </c>
    </row>
    <row r="53" spans="1:25" ht="18" customHeight="1">
      <c r="A53" s="81">
        <v>20</v>
      </c>
      <c r="B53" s="65"/>
      <c r="C53" s="65"/>
      <c r="D53" s="8"/>
      <c r="E53" s="9"/>
      <c r="F53" s="130"/>
      <c r="G53" s="130"/>
      <c r="H53" s="106"/>
      <c r="I53" s="44"/>
      <c r="J53" s="137"/>
      <c r="K53" s="138"/>
      <c r="L53" s="50"/>
      <c r="N53">
        <f>COUNTA(I53:K53)</f>
        <v>0</v>
      </c>
      <c r="O53">
        <f>B53&amp;L53</f>
      </c>
      <c r="Q53" t="s">
        <v>131</v>
      </c>
      <c r="W53">
        <f>$B53&amp;I53</f>
      </c>
      <c r="X53">
        <f>$B53&amp;J53</f>
      </c>
      <c r="Y53">
        <f>$B53&amp;K53</f>
      </c>
    </row>
    <row r="54" spans="1:17" ht="18" customHeight="1">
      <c r="A54" s="78"/>
      <c r="B54" s="66"/>
      <c r="C54" s="66"/>
      <c r="D54" s="10"/>
      <c r="E54" s="11"/>
      <c r="F54" s="131"/>
      <c r="G54" s="131"/>
      <c r="H54" s="132"/>
      <c r="I54" s="47"/>
      <c r="J54" s="139"/>
      <c r="K54" s="140"/>
      <c r="L54" s="51"/>
      <c r="Q54" t="s">
        <v>132</v>
      </c>
    </row>
    <row r="55" spans="1:25" ht="18" customHeight="1">
      <c r="A55" s="81">
        <v>21</v>
      </c>
      <c r="B55" s="65"/>
      <c r="C55" s="65"/>
      <c r="D55" s="8"/>
      <c r="E55" s="9"/>
      <c r="F55" s="130"/>
      <c r="G55" s="130"/>
      <c r="H55" s="106"/>
      <c r="I55" s="44"/>
      <c r="J55" s="137"/>
      <c r="K55" s="138"/>
      <c r="L55" s="50"/>
      <c r="N55">
        <f>COUNTA(I55:K55)</f>
        <v>0</v>
      </c>
      <c r="O55">
        <f>B55&amp;L55</f>
      </c>
      <c r="Q55" t="s">
        <v>133</v>
      </c>
      <c r="W55">
        <f>$B55&amp;I55</f>
      </c>
      <c r="X55">
        <f>$B55&amp;J55</f>
      </c>
      <c r="Y55">
        <f>$B55&amp;K55</f>
      </c>
    </row>
    <row r="56" spans="1:17" ht="18" customHeight="1">
      <c r="A56" s="78"/>
      <c r="B56" s="66"/>
      <c r="C56" s="66"/>
      <c r="D56" s="10"/>
      <c r="E56" s="11"/>
      <c r="F56" s="131"/>
      <c r="G56" s="131"/>
      <c r="H56" s="132"/>
      <c r="I56" s="47"/>
      <c r="J56" s="139"/>
      <c r="K56" s="140"/>
      <c r="L56" s="51"/>
      <c r="Q56" t="s">
        <v>134</v>
      </c>
    </row>
    <row r="57" spans="1:25" ht="18" customHeight="1">
      <c r="A57" s="81">
        <v>22</v>
      </c>
      <c r="B57" s="65"/>
      <c r="C57" s="65"/>
      <c r="D57" s="8"/>
      <c r="E57" s="9"/>
      <c r="F57" s="130"/>
      <c r="G57" s="130"/>
      <c r="H57" s="106"/>
      <c r="I57" s="44"/>
      <c r="J57" s="137"/>
      <c r="K57" s="138"/>
      <c r="L57" s="50"/>
      <c r="N57">
        <f>COUNTA(I57:K57)</f>
        <v>0</v>
      </c>
      <c r="O57">
        <f>B57&amp;L57</f>
      </c>
      <c r="Q57" t="s">
        <v>135</v>
      </c>
      <c r="W57">
        <f>$B57&amp;I57</f>
      </c>
      <c r="X57">
        <f>$B57&amp;J57</f>
      </c>
      <c r="Y57">
        <f>$B57&amp;K57</f>
      </c>
    </row>
    <row r="58" spans="1:17" ht="18" customHeight="1">
      <c r="A58" s="78"/>
      <c r="B58" s="66"/>
      <c r="C58" s="66"/>
      <c r="D58" s="10"/>
      <c r="E58" s="11"/>
      <c r="F58" s="131"/>
      <c r="G58" s="131"/>
      <c r="H58" s="132"/>
      <c r="I58" s="47"/>
      <c r="J58" s="139"/>
      <c r="K58" s="140"/>
      <c r="L58" s="51"/>
      <c r="Q58" t="s">
        <v>136</v>
      </c>
    </row>
    <row r="59" spans="1:25" ht="18" customHeight="1">
      <c r="A59" s="81">
        <v>23</v>
      </c>
      <c r="B59" s="65"/>
      <c r="C59" s="65"/>
      <c r="D59" s="8"/>
      <c r="E59" s="9"/>
      <c r="F59" s="130"/>
      <c r="G59" s="130"/>
      <c r="H59" s="106"/>
      <c r="I59" s="44"/>
      <c r="J59" s="137"/>
      <c r="K59" s="138"/>
      <c r="L59" s="50"/>
      <c r="N59">
        <f>COUNTA(I59:K59)</f>
        <v>0</v>
      </c>
      <c r="O59">
        <f>B59&amp;L59</f>
      </c>
      <c r="Q59" t="s">
        <v>152</v>
      </c>
      <c r="W59">
        <f>$B59&amp;I59</f>
      </c>
      <c r="X59">
        <f>$B59&amp;J59</f>
      </c>
      <c r="Y59">
        <f>$B59&amp;K59</f>
      </c>
    </row>
    <row r="60" spans="1:17" ht="18" customHeight="1">
      <c r="A60" s="78"/>
      <c r="B60" s="66"/>
      <c r="C60" s="66"/>
      <c r="D60" s="10"/>
      <c r="E60" s="11"/>
      <c r="F60" s="131"/>
      <c r="G60" s="131"/>
      <c r="H60" s="132"/>
      <c r="I60" s="47"/>
      <c r="J60" s="139"/>
      <c r="K60" s="140"/>
      <c r="L60" s="51"/>
      <c r="Q60" t="s">
        <v>153</v>
      </c>
    </row>
    <row r="61" spans="1:25" ht="18" customHeight="1">
      <c r="A61" s="81">
        <v>24</v>
      </c>
      <c r="B61" s="65"/>
      <c r="C61" s="65"/>
      <c r="D61" s="8"/>
      <c r="E61" s="9"/>
      <c r="F61" s="130"/>
      <c r="G61" s="130"/>
      <c r="H61" s="106"/>
      <c r="I61" s="44"/>
      <c r="J61" s="137"/>
      <c r="K61" s="138"/>
      <c r="L61" s="50"/>
      <c r="N61">
        <f>COUNTA(I61:K61)</f>
        <v>0</v>
      </c>
      <c r="O61">
        <f>B61&amp;L61</f>
      </c>
      <c r="W61">
        <f>$B61&amp;I61</f>
      </c>
      <c r="X61">
        <f>$B61&amp;J61</f>
      </c>
      <c r="Y61">
        <f>$B61&amp;K61</f>
      </c>
    </row>
    <row r="62" spans="1:12" ht="18" customHeight="1">
      <c r="A62" s="78"/>
      <c r="B62" s="66"/>
      <c r="C62" s="66"/>
      <c r="D62" s="10"/>
      <c r="E62" s="11"/>
      <c r="F62" s="131"/>
      <c r="G62" s="131"/>
      <c r="H62" s="132"/>
      <c r="I62" s="47"/>
      <c r="J62" s="139"/>
      <c r="K62" s="140"/>
      <c r="L62" s="51"/>
    </row>
    <row r="63" spans="1:25" ht="18" customHeight="1">
      <c r="A63" s="81">
        <v>25</v>
      </c>
      <c r="B63" s="65"/>
      <c r="C63" s="65"/>
      <c r="D63" s="8"/>
      <c r="E63" s="9"/>
      <c r="F63" s="130"/>
      <c r="G63" s="130"/>
      <c r="H63" s="106"/>
      <c r="I63" s="44"/>
      <c r="J63" s="137"/>
      <c r="K63" s="138"/>
      <c r="L63" s="50"/>
      <c r="N63">
        <f>COUNTA(I63:K63)</f>
        <v>0</v>
      </c>
      <c r="O63">
        <f>B63&amp;L63</f>
      </c>
      <c r="W63">
        <f>$B63&amp;I63</f>
      </c>
      <c r="X63">
        <f>$B63&amp;J63</f>
      </c>
      <c r="Y63">
        <f>$B63&amp;K63</f>
      </c>
    </row>
    <row r="64" spans="1:12" ht="18" customHeight="1">
      <c r="A64" s="78"/>
      <c r="B64" s="66"/>
      <c r="C64" s="66"/>
      <c r="D64" s="10"/>
      <c r="E64" s="11"/>
      <c r="F64" s="131"/>
      <c r="G64" s="131"/>
      <c r="H64" s="132"/>
      <c r="I64" s="47"/>
      <c r="J64" s="139"/>
      <c r="K64" s="140"/>
      <c r="L64" s="51"/>
    </row>
    <row r="65" spans="1:25" ht="18" customHeight="1">
      <c r="A65" s="81">
        <v>26</v>
      </c>
      <c r="B65" s="65"/>
      <c r="C65" s="65"/>
      <c r="D65" s="8"/>
      <c r="E65" s="9"/>
      <c r="F65" s="130"/>
      <c r="G65" s="130"/>
      <c r="H65" s="106"/>
      <c r="I65" s="44"/>
      <c r="J65" s="137"/>
      <c r="K65" s="138"/>
      <c r="L65" s="50"/>
      <c r="N65">
        <f>COUNTA(I65:K65)</f>
        <v>0</v>
      </c>
      <c r="O65">
        <f>B65&amp;L65</f>
      </c>
      <c r="W65">
        <f>$B65&amp;I65</f>
      </c>
      <c r="X65">
        <f>$B65&amp;J65</f>
      </c>
      <c r="Y65">
        <f>$B65&amp;K65</f>
      </c>
    </row>
    <row r="66" spans="1:12" ht="18" customHeight="1">
      <c r="A66" s="78"/>
      <c r="B66" s="66"/>
      <c r="C66" s="66"/>
      <c r="D66" s="10"/>
      <c r="E66" s="11"/>
      <c r="F66" s="131"/>
      <c r="G66" s="131"/>
      <c r="H66" s="132"/>
      <c r="I66" s="47"/>
      <c r="J66" s="139"/>
      <c r="K66" s="140"/>
      <c r="L66" s="51"/>
    </row>
    <row r="67" spans="1:25" ht="18" customHeight="1">
      <c r="A67" s="81">
        <v>27</v>
      </c>
      <c r="B67" s="65"/>
      <c r="C67" s="65"/>
      <c r="D67" s="8"/>
      <c r="E67" s="9"/>
      <c r="F67" s="130"/>
      <c r="G67" s="130"/>
      <c r="H67" s="106"/>
      <c r="I67" s="44"/>
      <c r="J67" s="137"/>
      <c r="K67" s="138"/>
      <c r="L67" s="50"/>
      <c r="N67">
        <f>COUNTA(I67:K67)</f>
        <v>0</v>
      </c>
      <c r="O67">
        <f>B67&amp;L67</f>
      </c>
      <c r="W67">
        <f>$B67&amp;I67</f>
      </c>
      <c r="X67">
        <f>$B67&amp;J67</f>
      </c>
      <c r="Y67">
        <f>$B67&amp;K67</f>
      </c>
    </row>
    <row r="68" spans="1:12" ht="18" customHeight="1">
      <c r="A68" s="78"/>
      <c r="B68" s="66"/>
      <c r="C68" s="66"/>
      <c r="D68" s="10"/>
      <c r="E68" s="11"/>
      <c r="F68" s="131"/>
      <c r="G68" s="131"/>
      <c r="H68" s="132"/>
      <c r="I68" s="47"/>
      <c r="J68" s="139"/>
      <c r="K68" s="140"/>
      <c r="L68" s="51"/>
    </row>
    <row r="69" spans="1:25" ht="18" customHeight="1">
      <c r="A69" s="81">
        <v>28</v>
      </c>
      <c r="B69" s="65"/>
      <c r="C69" s="65"/>
      <c r="D69" s="8"/>
      <c r="E69" s="9"/>
      <c r="F69" s="130"/>
      <c r="G69" s="130"/>
      <c r="H69" s="106"/>
      <c r="I69" s="44"/>
      <c r="J69" s="137"/>
      <c r="K69" s="138"/>
      <c r="L69" s="50"/>
      <c r="N69">
        <f>COUNTA(I69:K69)</f>
        <v>0</v>
      </c>
      <c r="O69">
        <f>B69&amp;L69</f>
      </c>
      <c r="W69">
        <f>$B69&amp;I69</f>
      </c>
      <c r="X69">
        <f>$B69&amp;J69</f>
      </c>
      <c r="Y69">
        <f>$B69&amp;K69</f>
      </c>
    </row>
    <row r="70" spans="1:12" ht="18" customHeight="1">
      <c r="A70" s="78"/>
      <c r="B70" s="66"/>
      <c r="C70" s="66"/>
      <c r="D70" s="10"/>
      <c r="E70" s="11"/>
      <c r="F70" s="131"/>
      <c r="G70" s="131"/>
      <c r="H70" s="132"/>
      <c r="I70" s="47"/>
      <c r="J70" s="139"/>
      <c r="K70" s="140"/>
      <c r="L70" s="51"/>
    </row>
    <row r="71" spans="1:25" ht="18" customHeight="1">
      <c r="A71" s="81">
        <v>29</v>
      </c>
      <c r="B71" s="65"/>
      <c r="C71" s="65"/>
      <c r="D71" s="8"/>
      <c r="E71" s="9"/>
      <c r="F71" s="130"/>
      <c r="G71" s="130"/>
      <c r="H71" s="106"/>
      <c r="I71" s="44"/>
      <c r="J71" s="137"/>
      <c r="K71" s="138"/>
      <c r="L71" s="50"/>
      <c r="N71">
        <f>COUNTA(I71:K71)</f>
        <v>0</v>
      </c>
      <c r="O71">
        <f>B71&amp;L71</f>
      </c>
      <c r="W71">
        <f>$B71&amp;I71</f>
      </c>
      <c r="X71">
        <f>$B71&amp;J71</f>
      </c>
      <c r="Y71">
        <f>$B71&amp;K71</f>
      </c>
    </row>
    <row r="72" spans="1:12" ht="18" customHeight="1">
      <c r="A72" s="78"/>
      <c r="B72" s="66"/>
      <c r="C72" s="66"/>
      <c r="D72" s="10"/>
      <c r="E72" s="11"/>
      <c r="F72" s="131"/>
      <c r="G72" s="131"/>
      <c r="H72" s="132"/>
      <c r="I72" s="47"/>
      <c r="J72" s="139"/>
      <c r="K72" s="140"/>
      <c r="L72" s="51"/>
    </row>
    <row r="73" spans="1:25" ht="18" customHeight="1">
      <c r="A73" s="81">
        <v>30</v>
      </c>
      <c r="B73" s="65"/>
      <c r="C73" s="65"/>
      <c r="D73" s="8"/>
      <c r="E73" s="9"/>
      <c r="F73" s="130"/>
      <c r="G73" s="130"/>
      <c r="H73" s="106"/>
      <c r="I73" s="44"/>
      <c r="J73" s="137"/>
      <c r="K73" s="138"/>
      <c r="L73" s="50"/>
      <c r="N73">
        <f>COUNTA(I73:K73)</f>
        <v>0</v>
      </c>
      <c r="O73">
        <f>B73&amp;L73</f>
      </c>
      <c r="W73">
        <f>$B73&amp;I73</f>
      </c>
      <c r="X73">
        <f>$B73&amp;J73</f>
      </c>
      <c r="Y73">
        <f>$B73&amp;K73</f>
      </c>
    </row>
    <row r="74" spans="1:12" ht="18" customHeight="1">
      <c r="A74" s="78"/>
      <c r="B74" s="66"/>
      <c r="C74" s="66"/>
      <c r="D74" s="10"/>
      <c r="E74" s="11"/>
      <c r="F74" s="131"/>
      <c r="G74" s="131"/>
      <c r="H74" s="132"/>
      <c r="I74" s="47"/>
      <c r="J74" s="139"/>
      <c r="K74" s="140"/>
      <c r="L74" s="51"/>
    </row>
    <row r="75" spans="1:25" ht="18" customHeight="1">
      <c r="A75" s="86">
        <v>31</v>
      </c>
      <c r="B75" s="65"/>
      <c r="C75" s="65"/>
      <c r="D75" s="8"/>
      <c r="E75" s="9"/>
      <c r="F75" s="130"/>
      <c r="G75" s="130"/>
      <c r="H75" s="106"/>
      <c r="I75" s="44"/>
      <c r="J75" s="137"/>
      <c r="K75" s="138"/>
      <c r="L75" s="50"/>
      <c r="N75">
        <f>COUNTA(I75:K75)</f>
        <v>0</v>
      </c>
      <c r="O75">
        <f>B75&amp;L75</f>
      </c>
      <c r="W75">
        <f>$B75&amp;I75</f>
      </c>
      <c r="X75">
        <f>$B75&amp;J75</f>
      </c>
      <c r="Y75">
        <f>$B75&amp;K75</f>
      </c>
    </row>
    <row r="76" spans="1:12" ht="18" customHeight="1">
      <c r="A76" s="87"/>
      <c r="B76" s="66"/>
      <c r="C76" s="66"/>
      <c r="D76" s="10"/>
      <c r="E76" s="11"/>
      <c r="F76" s="131"/>
      <c r="G76" s="131"/>
      <c r="H76" s="132"/>
      <c r="I76" s="47"/>
      <c r="J76" s="139"/>
      <c r="K76" s="140"/>
      <c r="L76" s="51"/>
    </row>
    <row r="77" spans="1:25" ht="18" customHeight="1">
      <c r="A77" s="86">
        <v>32</v>
      </c>
      <c r="B77" s="65"/>
      <c r="C77" s="65"/>
      <c r="D77" s="8"/>
      <c r="E77" s="9"/>
      <c r="F77" s="130"/>
      <c r="G77" s="130"/>
      <c r="H77" s="106"/>
      <c r="I77" s="44"/>
      <c r="J77" s="137"/>
      <c r="K77" s="138"/>
      <c r="L77" s="50"/>
      <c r="N77">
        <f>COUNTA(I77:K77)</f>
        <v>0</v>
      </c>
      <c r="O77">
        <f>B77&amp;L77</f>
      </c>
      <c r="W77">
        <f>$B77&amp;I77</f>
      </c>
      <c r="X77">
        <f>$B77&amp;J77</f>
      </c>
      <c r="Y77">
        <f>$B77&amp;K77</f>
      </c>
    </row>
    <row r="78" spans="1:12" ht="18" customHeight="1">
      <c r="A78" s="87"/>
      <c r="B78" s="66"/>
      <c r="C78" s="66"/>
      <c r="D78" s="10"/>
      <c r="E78" s="11"/>
      <c r="F78" s="131"/>
      <c r="G78" s="131"/>
      <c r="H78" s="132"/>
      <c r="I78" s="47"/>
      <c r="J78" s="139"/>
      <c r="K78" s="140"/>
      <c r="L78" s="51"/>
    </row>
    <row r="79" spans="1:25" ht="18" customHeight="1">
      <c r="A79" s="86">
        <v>33</v>
      </c>
      <c r="B79" s="65"/>
      <c r="C79" s="65"/>
      <c r="D79" s="8"/>
      <c r="E79" s="9"/>
      <c r="F79" s="130"/>
      <c r="G79" s="130"/>
      <c r="H79" s="106"/>
      <c r="I79" s="44"/>
      <c r="J79" s="137"/>
      <c r="K79" s="138"/>
      <c r="L79" s="50"/>
      <c r="N79">
        <f>COUNTA(I79:K79)</f>
        <v>0</v>
      </c>
      <c r="O79">
        <f>B79&amp;L79</f>
      </c>
      <c r="W79">
        <f>$B79&amp;I79</f>
      </c>
      <c r="X79">
        <f>$B79&amp;J79</f>
      </c>
      <c r="Y79">
        <f>$B79&amp;K79</f>
      </c>
    </row>
    <row r="80" spans="1:12" ht="18" customHeight="1">
      <c r="A80" s="87"/>
      <c r="B80" s="66"/>
      <c r="C80" s="66"/>
      <c r="D80" s="10"/>
      <c r="E80" s="11"/>
      <c r="F80" s="131"/>
      <c r="G80" s="131"/>
      <c r="H80" s="132"/>
      <c r="I80" s="47"/>
      <c r="J80" s="139"/>
      <c r="K80" s="140"/>
      <c r="L80" s="51"/>
    </row>
    <row r="81" spans="1:25" ht="18" customHeight="1">
      <c r="A81" s="81">
        <v>34</v>
      </c>
      <c r="B81" s="65"/>
      <c r="C81" s="65"/>
      <c r="D81" s="8"/>
      <c r="E81" s="9"/>
      <c r="F81" s="130"/>
      <c r="G81" s="130"/>
      <c r="H81" s="106"/>
      <c r="I81" s="44"/>
      <c r="J81" s="137"/>
      <c r="K81" s="138"/>
      <c r="L81" s="50"/>
      <c r="N81">
        <f>COUNTA(I81:K81)</f>
        <v>0</v>
      </c>
      <c r="O81">
        <f>B81&amp;L81</f>
      </c>
      <c r="W81">
        <f>$B81&amp;I81</f>
      </c>
      <c r="X81">
        <f>$B81&amp;J81</f>
      </c>
      <c r="Y81">
        <f>$B81&amp;K81</f>
      </c>
    </row>
    <row r="82" spans="1:12" ht="18" customHeight="1">
      <c r="A82" s="78"/>
      <c r="B82" s="66"/>
      <c r="C82" s="66"/>
      <c r="D82" s="10"/>
      <c r="E82" s="11"/>
      <c r="F82" s="131"/>
      <c r="G82" s="131"/>
      <c r="H82" s="132"/>
      <c r="I82" s="47"/>
      <c r="J82" s="139"/>
      <c r="K82" s="140"/>
      <c r="L82" s="51"/>
    </row>
    <row r="83" spans="1:25" ht="18" customHeight="1">
      <c r="A83" s="81">
        <v>35</v>
      </c>
      <c r="B83" s="65"/>
      <c r="C83" s="65"/>
      <c r="D83" s="8"/>
      <c r="E83" s="9"/>
      <c r="F83" s="130"/>
      <c r="G83" s="130"/>
      <c r="H83" s="106"/>
      <c r="I83" s="44"/>
      <c r="J83" s="137"/>
      <c r="K83" s="138"/>
      <c r="L83" s="50"/>
      <c r="N83">
        <f>COUNTA(I83:K83)</f>
        <v>0</v>
      </c>
      <c r="O83">
        <f>B83&amp;L83</f>
      </c>
      <c r="W83">
        <f>$B83&amp;I83</f>
      </c>
      <c r="X83">
        <f>$B83&amp;J83</f>
      </c>
      <c r="Y83">
        <f>$B83&amp;K83</f>
      </c>
    </row>
    <row r="84" spans="1:12" ht="18" customHeight="1">
      <c r="A84" s="78"/>
      <c r="B84" s="66"/>
      <c r="C84" s="66"/>
      <c r="D84" s="10"/>
      <c r="E84" s="11"/>
      <c r="F84" s="131"/>
      <c r="G84" s="131"/>
      <c r="H84" s="132"/>
      <c r="I84" s="47"/>
      <c r="J84" s="139"/>
      <c r="K84" s="140"/>
      <c r="L84" s="51"/>
    </row>
    <row r="85" spans="1:25" ht="18" customHeight="1">
      <c r="A85" s="81">
        <v>36</v>
      </c>
      <c r="B85" s="65"/>
      <c r="C85" s="65"/>
      <c r="D85" s="8"/>
      <c r="E85" s="9"/>
      <c r="F85" s="130"/>
      <c r="G85" s="130"/>
      <c r="H85" s="106"/>
      <c r="I85" s="44"/>
      <c r="J85" s="137"/>
      <c r="K85" s="138"/>
      <c r="L85" s="50"/>
      <c r="N85">
        <f>COUNTA(I85:K85)</f>
        <v>0</v>
      </c>
      <c r="O85">
        <f>B85&amp;L85</f>
      </c>
      <c r="W85">
        <f>$B85&amp;I85</f>
      </c>
      <c r="X85">
        <f>$B85&amp;J85</f>
      </c>
      <c r="Y85">
        <f>$B85&amp;K85</f>
      </c>
    </row>
    <row r="86" spans="1:12" ht="18" customHeight="1">
      <c r="A86" s="78"/>
      <c r="B86" s="66"/>
      <c r="C86" s="66"/>
      <c r="D86" s="10"/>
      <c r="E86" s="11"/>
      <c r="F86" s="131"/>
      <c r="G86" s="131"/>
      <c r="H86" s="132"/>
      <c r="I86" s="47"/>
      <c r="J86" s="139"/>
      <c r="K86" s="140"/>
      <c r="L86" s="51"/>
    </row>
    <row r="87" spans="1:25" ht="18" customHeight="1">
      <c r="A87" s="81">
        <v>37</v>
      </c>
      <c r="B87" s="65"/>
      <c r="C87" s="65"/>
      <c r="D87" s="8"/>
      <c r="E87" s="9"/>
      <c r="F87" s="130"/>
      <c r="G87" s="130"/>
      <c r="H87" s="106"/>
      <c r="I87" s="44"/>
      <c r="J87" s="137"/>
      <c r="K87" s="138"/>
      <c r="L87" s="50"/>
      <c r="N87">
        <f>COUNTA(I87:K87)</f>
        <v>0</v>
      </c>
      <c r="O87">
        <f>B87&amp;L87</f>
      </c>
      <c r="W87">
        <f>$B87&amp;I87</f>
      </c>
      <c r="X87">
        <f>$B87&amp;J87</f>
      </c>
      <c r="Y87">
        <f>$B87&amp;K87</f>
      </c>
    </row>
    <row r="88" spans="1:12" ht="18" customHeight="1">
      <c r="A88" s="78"/>
      <c r="B88" s="66"/>
      <c r="C88" s="66"/>
      <c r="D88" s="10"/>
      <c r="E88" s="11"/>
      <c r="F88" s="131"/>
      <c r="G88" s="131"/>
      <c r="H88" s="132"/>
      <c r="I88" s="47"/>
      <c r="J88" s="139"/>
      <c r="K88" s="140"/>
      <c r="L88" s="51"/>
    </row>
    <row r="89" spans="1:25" ht="18" customHeight="1">
      <c r="A89" s="81">
        <v>38</v>
      </c>
      <c r="B89" s="65"/>
      <c r="C89" s="65"/>
      <c r="D89" s="8"/>
      <c r="E89" s="9"/>
      <c r="F89" s="130"/>
      <c r="G89" s="130"/>
      <c r="H89" s="106"/>
      <c r="I89" s="44"/>
      <c r="J89" s="137"/>
      <c r="K89" s="138"/>
      <c r="L89" s="50"/>
      <c r="N89">
        <f>COUNTA(I89:K89)</f>
        <v>0</v>
      </c>
      <c r="O89">
        <f>B89&amp;L89</f>
      </c>
      <c r="W89">
        <f>$B89&amp;I89</f>
      </c>
      <c r="X89">
        <f>$B89&amp;J89</f>
      </c>
      <c r="Y89">
        <f>$B89&amp;K89</f>
      </c>
    </row>
    <row r="90" spans="1:12" ht="18" customHeight="1">
      <c r="A90" s="78"/>
      <c r="B90" s="66"/>
      <c r="C90" s="66"/>
      <c r="D90" s="10"/>
      <c r="E90" s="11"/>
      <c r="F90" s="131"/>
      <c r="G90" s="131"/>
      <c r="H90" s="132"/>
      <c r="I90" s="47"/>
      <c r="J90" s="139"/>
      <c r="K90" s="140"/>
      <c r="L90" s="51"/>
    </row>
    <row r="91" spans="1:25" ht="18" customHeight="1">
      <c r="A91" s="81">
        <v>39</v>
      </c>
      <c r="B91" s="65"/>
      <c r="C91" s="65"/>
      <c r="D91" s="8"/>
      <c r="E91" s="9"/>
      <c r="F91" s="130"/>
      <c r="G91" s="130"/>
      <c r="H91" s="106"/>
      <c r="I91" s="44"/>
      <c r="J91" s="137"/>
      <c r="K91" s="138"/>
      <c r="L91" s="50"/>
      <c r="N91">
        <f>COUNTA(I91:K91)</f>
        <v>0</v>
      </c>
      <c r="O91">
        <f>B91&amp;L91</f>
      </c>
      <c r="W91">
        <f>$B91&amp;I91</f>
      </c>
      <c r="X91">
        <f>$B91&amp;J91</f>
      </c>
      <c r="Y91">
        <f>$B91&amp;K91</f>
      </c>
    </row>
    <row r="92" spans="1:12" ht="18" customHeight="1">
      <c r="A92" s="78"/>
      <c r="B92" s="66"/>
      <c r="C92" s="66"/>
      <c r="D92" s="10"/>
      <c r="E92" s="11"/>
      <c r="F92" s="131"/>
      <c r="G92" s="131"/>
      <c r="H92" s="132"/>
      <c r="I92" s="47"/>
      <c r="J92" s="139"/>
      <c r="K92" s="140"/>
      <c r="L92" s="51"/>
    </row>
    <row r="93" spans="1:25" ht="18" customHeight="1">
      <c r="A93" s="81">
        <v>40</v>
      </c>
      <c r="B93" s="65"/>
      <c r="C93" s="65"/>
      <c r="D93" s="8"/>
      <c r="E93" s="9"/>
      <c r="F93" s="130"/>
      <c r="G93" s="130"/>
      <c r="H93" s="106"/>
      <c r="I93" s="44"/>
      <c r="J93" s="137"/>
      <c r="K93" s="138"/>
      <c r="L93" s="50"/>
      <c r="N93">
        <f>COUNTA(I93:K93)</f>
        <v>0</v>
      </c>
      <c r="O93">
        <f>B93&amp;L93</f>
      </c>
      <c r="W93">
        <f>$B93&amp;I93</f>
      </c>
      <c r="X93">
        <f>$B93&amp;J93</f>
      </c>
      <c r="Y93">
        <f>$B93&amp;K93</f>
      </c>
    </row>
    <row r="94" spans="1:12" ht="18" customHeight="1">
      <c r="A94" s="78"/>
      <c r="B94" s="66"/>
      <c r="C94" s="66"/>
      <c r="D94" s="10"/>
      <c r="E94" s="11"/>
      <c r="F94" s="131"/>
      <c r="G94" s="131"/>
      <c r="H94" s="132"/>
      <c r="I94" s="47"/>
      <c r="J94" s="139"/>
      <c r="K94" s="140"/>
      <c r="L94" s="51"/>
    </row>
    <row r="95" spans="1:25" ht="18" customHeight="1">
      <c r="A95" s="81">
        <v>41</v>
      </c>
      <c r="B95" s="65"/>
      <c r="C95" s="65"/>
      <c r="D95" s="8"/>
      <c r="E95" s="9"/>
      <c r="F95" s="130"/>
      <c r="G95" s="130"/>
      <c r="H95" s="106"/>
      <c r="I95" s="44"/>
      <c r="J95" s="137"/>
      <c r="K95" s="138"/>
      <c r="L95" s="50"/>
      <c r="N95">
        <f>COUNTA(I95:K95)</f>
        <v>0</v>
      </c>
      <c r="O95">
        <f>B95&amp;L95</f>
      </c>
      <c r="W95">
        <f>$B95&amp;I95</f>
      </c>
      <c r="X95">
        <f>$B95&amp;J95</f>
      </c>
      <c r="Y95">
        <f>$B95&amp;K95</f>
      </c>
    </row>
    <row r="96" spans="1:12" ht="18" customHeight="1">
      <c r="A96" s="78"/>
      <c r="B96" s="66"/>
      <c r="C96" s="66"/>
      <c r="D96" s="10"/>
      <c r="E96" s="11"/>
      <c r="F96" s="131"/>
      <c r="G96" s="131"/>
      <c r="H96" s="132"/>
      <c r="I96" s="47"/>
      <c r="J96" s="139"/>
      <c r="K96" s="140"/>
      <c r="L96" s="51"/>
    </row>
    <row r="97" spans="1:25" ht="18" customHeight="1">
      <c r="A97" s="81">
        <v>42</v>
      </c>
      <c r="B97" s="65"/>
      <c r="C97" s="65"/>
      <c r="D97" s="8"/>
      <c r="E97" s="9"/>
      <c r="F97" s="130"/>
      <c r="G97" s="130"/>
      <c r="H97" s="106"/>
      <c r="I97" s="44"/>
      <c r="J97" s="137"/>
      <c r="K97" s="138"/>
      <c r="L97" s="50"/>
      <c r="N97">
        <f>COUNTA(I97:K97)</f>
        <v>0</v>
      </c>
      <c r="O97">
        <f>B97&amp;L97</f>
      </c>
      <c r="W97">
        <f>$B97&amp;I97</f>
      </c>
      <c r="X97">
        <f>$B97&amp;J97</f>
      </c>
      <c r="Y97">
        <f>$B97&amp;K97</f>
      </c>
    </row>
    <row r="98" spans="1:12" ht="18" customHeight="1">
      <c r="A98" s="78"/>
      <c r="B98" s="66"/>
      <c r="C98" s="66"/>
      <c r="D98" s="10"/>
      <c r="E98" s="11"/>
      <c r="F98" s="131"/>
      <c r="G98" s="131"/>
      <c r="H98" s="132"/>
      <c r="I98" s="47"/>
      <c r="J98" s="139"/>
      <c r="K98" s="140"/>
      <c r="L98" s="51"/>
    </row>
    <row r="99" spans="1:25" ht="18" customHeight="1">
      <c r="A99" s="81">
        <v>43</v>
      </c>
      <c r="B99" s="65"/>
      <c r="C99" s="65"/>
      <c r="D99" s="8"/>
      <c r="E99" s="9"/>
      <c r="F99" s="130"/>
      <c r="G99" s="130"/>
      <c r="H99" s="106"/>
      <c r="I99" s="44"/>
      <c r="J99" s="137"/>
      <c r="K99" s="138"/>
      <c r="L99" s="50"/>
      <c r="N99">
        <f>COUNTA(I99:K99)</f>
        <v>0</v>
      </c>
      <c r="O99">
        <f>B99&amp;L99</f>
      </c>
      <c r="W99">
        <f>$B99&amp;I99</f>
      </c>
      <c r="X99">
        <f>$B99&amp;J99</f>
      </c>
      <c r="Y99">
        <f>$B99&amp;K99</f>
      </c>
    </row>
    <row r="100" spans="1:12" ht="18" customHeight="1">
      <c r="A100" s="78"/>
      <c r="B100" s="66"/>
      <c r="C100" s="66"/>
      <c r="D100" s="10"/>
      <c r="E100" s="11"/>
      <c r="F100" s="131"/>
      <c r="G100" s="131"/>
      <c r="H100" s="132"/>
      <c r="I100" s="47"/>
      <c r="J100" s="139"/>
      <c r="K100" s="140"/>
      <c r="L100" s="51"/>
    </row>
    <row r="101" spans="1:25" ht="18" customHeight="1">
      <c r="A101" s="81">
        <v>44</v>
      </c>
      <c r="B101" s="65"/>
      <c r="C101" s="65"/>
      <c r="D101" s="8"/>
      <c r="E101" s="9"/>
      <c r="F101" s="130"/>
      <c r="G101" s="130"/>
      <c r="H101" s="106"/>
      <c r="I101" s="44"/>
      <c r="J101" s="137"/>
      <c r="K101" s="138"/>
      <c r="L101" s="50"/>
      <c r="N101">
        <f>COUNTA(I101:K101)</f>
        <v>0</v>
      </c>
      <c r="O101">
        <f>B101&amp;L101</f>
      </c>
      <c r="W101">
        <f>$B101&amp;I101</f>
      </c>
      <c r="X101">
        <f>$B101&amp;J101</f>
      </c>
      <c r="Y101">
        <f>$B101&amp;K101</f>
      </c>
    </row>
    <row r="102" spans="1:12" ht="18" customHeight="1">
      <c r="A102" s="78"/>
      <c r="B102" s="66"/>
      <c r="C102" s="66"/>
      <c r="D102" s="10"/>
      <c r="E102" s="11"/>
      <c r="F102" s="131"/>
      <c r="G102" s="131"/>
      <c r="H102" s="132"/>
      <c r="I102" s="47"/>
      <c r="J102" s="139"/>
      <c r="K102" s="140"/>
      <c r="L102" s="51"/>
    </row>
    <row r="103" spans="1:25" ht="18" customHeight="1">
      <c r="A103" s="81">
        <v>45</v>
      </c>
      <c r="B103" s="65"/>
      <c r="C103" s="65"/>
      <c r="D103" s="8"/>
      <c r="E103" s="9"/>
      <c r="F103" s="130"/>
      <c r="G103" s="130"/>
      <c r="H103" s="106"/>
      <c r="I103" s="44"/>
      <c r="J103" s="137"/>
      <c r="K103" s="138"/>
      <c r="L103" s="50"/>
      <c r="N103">
        <f>COUNTA(I103:K103)</f>
        <v>0</v>
      </c>
      <c r="O103">
        <f>B103&amp;L103</f>
      </c>
      <c r="W103">
        <f>$B103&amp;I103</f>
      </c>
      <c r="X103">
        <f>$B103&amp;J103</f>
      </c>
      <c r="Y103">
        <f>$B103&amp;K103</f>
      </c>
    </row>
    <row r="104" spans="1:12" ht="18" customHeight="1">
      <c r="A104" s="78"/>
      <c r="B104" s="66"/>
      <c r="C104" s="66"/>
      <c r="D104" s="10"/>
      <c r="E104" s="11"/>
      <c r="F104" s="131"/>
      <c r="G104" s="131"/>
      <c r="H104" s="132"/>
      <c r="I104" s="47"/>
      <c r="J104" s="139"/>
      <c r="K104" s="140"/>
      <c r="L104" s="51"/>
    </row>
    <row r="105" spans="1:25" ht="18" customHeight="1">
      <c r="A105" s="86">
        <v>46</v>
      </c>
      <c r="B105" s="65"/>
      <c r="C105" s="65"/>
      <c r="D105" s="8"/>
      <c r="E105" s="9"/>
      <c r="F105" s="130"/>
      <c r="G105" s="130"/>
      <c r="H105" s="106"/>
      <c r="I105" s="44"/>
      <c r="J105" s="137"/>
      <c r="K105" s="138"/>
      <c r="L105" s="50"/>
      <c r="N105">
        <f>COUNTA(I105:K105)</f>
        <v>0</v>
      </c>
      <c r="O105">
        <f>B105&amp;L105</f>
      </c>
      <c r="W105">
        <f>$B105&amp;I105</f>
      </c>
      <c r="X105">
        <f>$B105&amp;J105</f>
      </c>
      <c r="Y105">
        <f>$B105&amp;K105</f>
      </c>
    </row>
    <row r="106" spans="1:12" ht="18" customHeight="1">
      <c r="A106" s="87"/>
      <c r="B106" s="66"/>
      <c r="C106" s="66"/>
      <c r="D106" s="10"/>
      <c r="E106" s="11"/>
      <c r="F106" s="131"/>
      <c r="G106" s="131"/>
      <c r="H106" s="132"/>
      <c r="I106" s="47"/>
      <c r="J106" s="139"/>
      <c r="K106" s="140"/>
      <c r="L106" s="51"/>
    </row>
    <row r="107" spans="1:25" ht="18" customHeight="1">
      <c r="A107" s="86">
        <v>47</v>
      </c>
      <c r="B107" s="65"/>
      <c r="C107" s="65"/>
      <c r="D107" s="8"/>
      <c r="E107" s="9"/>
      <c r="F107" s="130"/>
      <c r="G107" s="130"/>
      <c r="H107" s="106"/>
      <c r="I107" s="44"/>
      <c r="J107" s="137"/>
      <c r="K107" s="138"/>
      <c r="L107" s="50"/>
      <c r="N107">
        <f>COUNTA(I107:K107)</f>
        <v>0</v>
      </c>
      <c r="O107">
        <f>B107&amp;L107</f>
      </c>
      <c r="W107">
        <f>$B107&amp;I107</f>
      </c>
      <c r="X107">
        <f>$B107&amp;J107</f>
      </c>
      <c r="Y107">
        <f>$B107&amp;K107</f>
      </c>
    </row>
    <row r="108" spans="1:12" ht="18" customHeight="1">
      <c r="A108" s="87"/>
      <c r="B108" s="66"/>
      <c r="C108" s="66"/>
      <c r="D108" s="10"/>
      <c r="E108" s="11"/>
      <c r="F108" s="131"/>
      <c r="G108" s="131"/>
      <c r="H108" s="132"/>
      <c r="I108" s="47"/>
      <c r="J108" s="139"/>
      <c r="K108" s="140"/>
      <c r="L108" s="51"/>
    </row>
    <row r="109" spans="1:25" ht="18" customHeight="1">
      <c r="A109" s="86">
        <v>48</v>
      </c>
      <c r="B109" s="65"/>
      <c r="C109" s="65"/>
      <c r="D109" s="8"/>
      <c r="E109" s="9"/>
      <c r="F109" s="130"/>
      <c r="G109" s="130"/>
      <c r="H109" s="106"/>
      <c r="I109" s="44"/>
      <c r="J109" s="137"/>
      <c r="K109" s="138"/>
      <c r="L109" s="50"/>
      <c r="N109">
        <f>COUNTA(I109:K109)</f>
        <v>0</v>
      </c>
      <c r="O109">
        <f>B109&amp;L109</f>
      </c>
      <c r="W109">
        <f>$B109&amp;I109</f>
      </c>
      <c r="X109">
        <f>$B109&amp;J109</f>
      </c>
      <c r="Y109">
        <f>$B109&amp;K109</f>
      </c>
    </row>
    <row r="110" spans="1:12" ht="18" customHeight="1">
      <c r="A110" s="87"/>
      <c r="B110" s="66"/>
      <c r="C110" s="66"/>
      <c r="D110" s="10"/>
      <c r="E110" s="11"/>
      <c r="F110" s="131"/>
      <c r="G110" s="131"/>
      <c r="H110" s="132"/>
      <c r="I110" s="47"/>
      <c r="J110" s="139"/>
      <c r="K110" s="140"/>
      <c r="L110" s="51"/>
    </row>
    <row r="111" spans="1:25" ht="18" customHeight="1">
      <c r="A111" s="81">
        <v>49</v>
      </c>
      <c r="B111" s="65"/>
      <c r="C111" s="65"/>
      <c r="D111" s="8"/>
      <c r="E111" s="9"/>
      <c r="F111" s="130"/>
      <c r="G111" s="130"/>
      <c r="H111" s="106"/>
      <c r="I111" s="44"/>
      <c r="J111" s="137"/>
      <c r="K111" s="138"/>
      <c r="L111" s="50"/>
      <c r="N111">
        <f>COUNTA(I111:K111)</f>
        <v>0</v>
      </c>
      <c r="O111">
        <f>B111&amp;L111</f>
      </c>
      <c r="W111">
        <f>$B111&amp;I111</f>
      </c>
      <c r="X111">
        <f>$B111&amp;J111</f>
      </c>
      <c r="Y111">
        <f>$B111&amp;K111</f>
      </c>
    </row>
    <row r="112" spans="1:12" ht="18" customHeight="1">
      <c r="A112" s="78"/>
      <c r="B112" s="66"/>
      <c r="C112" s="66"/>
      <c r="D112" s="10"/>
      <c r="E112" s="11"/>
      <c r="F112" s="131"/>
      <c r="G112" s="131"/>
      <c r="H112" s="132"/>
      <c r="I112" s="47"/>
      <c r="J112" s="139"/>
      <c r="K112" s="140"/>
      <c r="L112" s="51"/>
    </row>
    <row r="113" spans="1:25" ht="18" customHeight="1">
      <c r="A113" s="81">
        <v>50</v>
      </c>
      <c r="B113" s="65"/>
      <c r="C113" s="65"/>
      <c r="D113" s="8"/>
      <c r="E113" s="9"/>
      <c r="F113" s="130"/>
      <c r="G113" s="130"/>
      <c r="H113" s="106"/>
      <c r="I113" s="44"/>
      <c r="J113" s="137"/>
      <c r="K113" s="138"/>
      <c r="L113" s="50"/>
      <c r="N113">
        <f>COUNTA(I113:K113)</f>
        <v>0</v>
      </c>
      <c r="O113">
        <f>B113&amp;L113</f>
      </c>
      <c r="W113">
        <f>$B113&amp;I113</f>
      </c>
      <c r="X113">
        <f>$B113&amp;J113</f>
      </c>
      <c r="Y113">
        <f>$B113&amp;K113</f>
      </c>
    </row>
    <row r="114" spans="1:12" ht="18" customHeight="1">
      <c r="A114" s="78"/>
      <c r="B114" s="66"/>
      <c r="C114" s="66"/>
      <c r="D114" s="10"/>
      <c r="E114" s="11"/>
      <c r="F114" s="131"/>
      <c r="G114" s="131"/>
      <c r="H114" s="132"/>
      <c r="I114" s="47"/>
      <c r="J114" s="139"/>
      <c r="K114" s="140"/>
      <c r="L114" s="51"/>
    </row>
    <row r="115" spans="1:25" ht="18" customHeight="1">
      <c r="A115" s="81">
        <v>51</v>
      </c>
      <c r="B115" s="65"/>
      <c r="C115" s="65"/>
      <c r="D115" s="8"/>
      <c r="E115" s="9"/>
      <c r="F115" s="130"/>
      <c r="G115" s="130"/>
      <c r="H115" s="106"/>
      <c r="I115" s="44"/>
      <c r="J115" s="137"/>
      <c r="K115" s="138"/>
      <c r="L115" s="50"/>
      <c r="N115">
        <f>COUNTA(I115:K115)</f>
        <v>0</v>
      </c>
      <c r="O115">
        <f>B115&amp;L115</f>
      </c>
      <c r="W115">
        <f>$B115&amp;I115</f>
      </c>
      <c r="X115">
        <f>$B115&amp;J115</f>
      </c>
      <c r="Y115">
        <f>$B115&amp;K115</f>
      </c>
    </row>
    <row r="116" spans="1:12" ht="18" customHeight="1">
      <c r="A116" s="78"/>
      <c r="B116" s="66"/>
      <c r="C116" s="66"/>
      <c r="D116" s="10"/>
      <c r="E116" s="11"/>
      <c r="F116" s="131"/>
      <c r="G116" s="131"/>
      <c r="H116" s="132"/>
      <c r="I116" s="47"/>
      <c r="J116" s="139"/>
      <c r="K116" s="140"/>
      <c r="L116" s="51"/>
    </row>
    <row r="117" spans="1:25" ht="18" customHeight="1">
      <c r="A117" s="81">
        <v>52</v>
      </c>
      <c r="B117" s="67"/>
      <c r="C117" s="67"/>
      <c r="D117" s="48"/>
      <c r="E117" s="49"/>
      <c r="F117" s="75"/>
      <c r="G117" s="75"/>
      <c r="H117" s="71"/>
      <c r="I117" s="44"/>
      <c r="J117" s="137"/>
      <c r="K117" s="138"/>
      <c r="L117" s="50"/>
      <c r="N117">
        <f>COUNTA(I117:K117)</f>
        <v>0</v>
      </c>
      <c r="O117">
        <f>B117&amp;L117</f>
      </c>
      <c r="W117">
        <f>$B117&amp;I117</f>
      </c>
      <c r="X117">
        <f>$B117&amp;J117</f>
      </c>
      <c r="Y117">
        <f>$B117&amp;K117</f>
      </c>
    </row>
    <row r="118" spans="1:12" ht="18" customHeight="1">
      <c r="A118" s="78"/>
      <c r="B118" s="68"/>
      <c r="C118" s="68"/>
      <c r="D118" s="45"/>
      <c r="E118" s="46"/>
      <c r="F118" s="76"/>
      <c r="G118" s="76"/>
      <c r="H118" s="72"/>
      <c r="I118" s="47"/>
      <c r="J118" s="139"/>
      <c r="K118" s="140"/>
      <c r="L118" s="51"/>
    </row>
    <row r="119" spans="1:25" ht="18" customHeight="1">
      <c r="A119" s="81">
        <v>53</v>
      </c>
      <c r="B119" s="65"/>
      <c r="C119" s="65"/>
      <c r="D119" s="8"/>
      <c r="E119" s="9"/>
      <c r="F119" s="130"/>
      <c r="G119" s="130"/>
      <c r="H119" s="106"/>
      <c r="I119" s="44"/>
      <c r="J119" s="137"/>
      <c r="K119" s="138"/>
      <c r="L119" s="50"/>
      <c r="N119">
        <f>COUNTA(I119:K119)</f>
        <v>0</v>
      </c>
      <c r="O119">
        <f>B119&amp;L119</f>
      </c>
      <c r="W119">
        <f>$B119&amp;I119</f>
      </c>
      <c r="X119">
        <f>$B119&amp;J119</f>
      </c>
      <c r="Y119">
        <f>$B119&amp;K119</f>
      </c>
    </row>
    <row r="120" spans="1:12" ht="18" customHeight="1">
      <c r="A120" s="78"/>
      <c r="B120" s="66"/>
      <c r="C120" s="66"/>
      <c r="D120" s="10"/>
      <c r="E120" s="11"/>
      <c r="F120" s="131"/>
      <c r="G120" s="131"/>
      <c r="H120" s="132"/>
      <c r="I120" s="47"/>
      <c r="J120" s="139"/>
      <c r="K120" s="140"/>
      <c r="L120" s="51"/>
    </row>
    <row r="121" spans="1:25" ht="18" customHeight="1">
      <c r="A121" s="81">
        <v>54</v>
      </c>
      <c r="B121" s="65"/>
      <c r="C121" s="65"/>
      <c r="D121" s="8"/>
      <c r="E121" s="9"/>
      <c r="F121" s="130"/>
      <c r="G121" s="130"/>
      <c r="H121" s="106"/>
      <c r="I121" s="44"/>
      <c r="J121" s="137"/>
      <c r="K121" s="138"/>
      <c r="L121" s="50"/>
      <c r="N121">
        <f>COUNTA(I121:K121)</f>
        <v>0</v>
      </c>
      <c r="O121">
        <f>B121&amp;L121</f>
      </c>
      <c r="W121">
        <f>$B121&amp;I121</f>
      </c>
      <c r="X121">
        <f>$B121&amp;J121</f>
      </c>
      <c r="Y121">
        <f>$B121&amp;K121</f>
      </c>
    </row>
    <row r="122" spans="1:12" ht="18" customHeight="1">
      <c r="A122" s="78"/>
      <c r="B122" s="66"/>
      <c r="C122" s="66"/>
      <c r="D122" s="10"/>
      <c r="E122" s="11"/>
      <c r="F122" s="131"/>
      <c r="G122" s="131"/>
      <c r="H122" s="132"/>
      <c r="I122" s="47"/>
      <c r="J122" s="139"/>
      <c r="K122" s="140"/>
      <c r="L122" s="51"/>
    </row>
    <row r="123" spans="1:25" ht="18" customHeight="1">
      <c r="A123" s="81">
        <v>55</v>
      </c>
      <c r="B123" s="65"/>
      <c r="C123" s="65"/>
      <c r="D123" s="8"/>
      <c r="E123" s="9"/>
      <c r="F123" s="130"/>
      <c r="G123" s="130"/>
      <c r="H123" s="106"/>
      <c r="I123" s="44"/>
      <c r="J123" s="137"/>
      <c r="K123" s="138"/>
      <c r="L123" s="50"/>
      <c r="N123">
        <f>COUNTA(I123:K123)</f>
        <v>0</v>
      </c>
      <c r="O123">
        <f>B123&amp;L123</f>
      </c>
      <c r="W123">
        <f>$B123&amp;I123</f>
      </c>
      <c r="X123">
        <f>$B123&amp;J123</f>
      </c>
      <c r="Y123">
        <f>$B123&amp;K123</f>
      </c>
    </row>
    <row r="124" spans="1:12" ht="18" customHeight="1">
      <c r="A124" s="78"/>
      <c r="B124" s="66"/>
      <c r="C124" s="66"/>
      <c r="D124" s="10"/>
      <c r="E124" s="11"/>
      <c r="F124" s="131"/>
      <c r="G124" s="131"/>
      <c r="H124" s="132"/>
      <c r="I124" s="47"/>
      <c r="J124" s="139"/>
      <c r="K124" s="140"/>
      <c r="L124" s="51"/>
    </row>
    <row r="125" spans="1:25" ht="18" customHeight="1">
      <c r="A125" s="81">
        <v>56</v>
      </c>
      <c r="B125" s="65"/>
      <c r="C125" s="65"/>
      <c r="D125" s="8"/>
      <c r="E125" s="9"/>
      <c r="F125" s="130"/>
      <c r="G125" s="130"/>
      <c r="H125" s="106"/>
      <c r="I125" s="44"/>
      <c r="J125" s="137"/>
      <c r="K125" s="138"/>
      <c r="L125" s="50"/>
      <c r="N125">
        <f>COUNTA(I125:K125)</f>
        <v>0</v>
      </c>
      <c r="O125">
        <f>B125&amp;L125</f>
      </c>
      <c r="W125">
        <f>$B125&amp;I125</f>
      </c>
      <c r="X125">
        <f>$B125&amp;J125</f>
      </c>
      <c r="Y125">
        <f>$B125&amp;K125</f>
      </c>
    </row>
    <row r="126" spans="1:12" ht="18" customHeight="1">
      <c r="A126" s="78"/>
      <c r="B126" s="66"/>
      <c r="C126" s="66"/>
      <c r="D126" s="10"/>
      <c r="E126" s="11"/>
      <c r="F126" s="131"/>
      <c r="G126" s="131"/>
      <c r="H126" s="132"/>
      <c r="I126" s="47"/>
      <c r="J126" s="139"/>
      <c r="K126" s="140"/>
      <c r="L126" s="51"/>
    </row>
    <row r="127" spans="1:25" ht="18" customHeight="1">
      <c r="A127" s="81">
        <v>57</v>
      </c>
      <c r="B127" s="65"/>
      <c r="C127" s="65"/>
      <c r="D127" s="8"/>
      <c r="E127" s="9"/>
      <c r="F127" s="130"/>
      <c r="G127" s="130"/>
      <c r="H127" s="106"/>
      <c r="I127" s="44"/>
      <c r="J127" s="137"/>
      <c r="K127" s="138"/>
      <c r="L127" s="50"/>
      <c r="N127">
        <f>COUNTA(I127:K127)</f>
        <v>0</v>
      </c>
      <c r="O127">
        <f>B127&amp;L127</f>
      </c>
      <c r="W127">
        <f>$B127&amp;I127</f>
      </c>
      <c r="X127">
        <f>$B127&amp;J127</f>
      </c>
      <c r="Y127">
        <f>$B127&amp;K127</f>
      </c>
    </row>
    <row r="128" spans="1:12" ht="18" customHeight="1">
      <c r="A128" s="78"/>
      <c r="B128" s="66"/>
      <c r="C128" s="66"/>
      <c r="D128" s="10"/>
      <c r="E128" s="11"/>
      <c r="F128" s="131"/>
      <c r="G128" s="131"/>
      <c r="H128" s="132"/>
      <c r="I128" s="47"/>
      <c r="J128" s="139"/>
      <c r="K128" s="140"/>
      <c r="L128" s="51"/>
    </row>
    <row r="129" spans="1:25" ht="18" customHeight="1">
      <c r="A129" s="81">
        <v>58</v>
      </c>
      <c r="B129" s="65"/>
      <c r="C129" s="65"/>
      <c r="D129" s="8"/>
      <c r="E129" s="9"/>
      <c r="F129" s="130"/>
      <c r="G129" s="130"/>
      <c r="H129" s="106"/>
      <c r="I129" s="44"/>
      <c r="J129" s="137"/>
      <c r="K129" s="138"/>
      <c r="L129" s="50"/>
      <c r="N129">
        <f>COUNTA(I129:K129)</f>
        <v>0</v>
      </c>
      <c r="O129">
        <f>B129&amp;L129</f>
      </c>
      <c r="W129">
        <f>$B129&amp;I129</f>
      </c>
      <c r="X129">
        <f>$B129&amp;J129</f>
      </c>
      <c r="Y129">
        <f>$B129&amp;K129</f>
      </c>
    </row>
    <row r="130" spans="1:12" ht="18" customHeight="1">
      <c r="A130" s="78"/>
      <c r="B130" s="66"/>
      <c r="C130" s="66"/>
      <c r="D130" s="10"/>
      <c r="E130" s="11"/>
      <c r="F130" s="131"/>
      <c r="G130" s="131"/>
      <c r="H130" s="132"/>
      <c r="I130" s="47"/>
      <c r="J130" s="139"/>
      <c r="K130" s="140"/>
      <c r="L130" s="51"/>
    </row>
    <row r="131" spans="1:25" ht="18" customHeight="1">
      <c r="A131" s="81">
        <v>59</v>
      </c>
      <c r="B131" s="65"/>
      <c r="C131" s="65"/>
      <c r="D131" s="8"/>
      <c r="E131" s="9"/>
      <c r="F131" s="130"/>
      <c r="G131" s="130"/>
      <c r="H131" s="106"/>
      <c r="I131" s="44"/>
      <c r="J131" s="137"/>
      <c r="K131" s="138"/>
      <c r="L131" s="50"/>
      <c r="N131">
        <f>COUNTA(I131:K131)</f>
        <v>0</v>
      </c>
      <c r="O131">
        <f>B131&amp;L131</f>
      </c>
      <c r="W131">
        <f>$B131&amp;I131</f>
      </c>
      <c r="X131">
        <f>$B131&amp;J131</f>
      </c>
      <c r="Y131">
        <f>$B131&amp;K131</f>
      </c>
    </row>
    <row r="132" spans="1:12" ht="18" customHeight="1">
      <c r="A132" s="78"/>
      <c r="B132" s="66"/>
      <c r="C132" s="66"/>
      <c r="D132" s="10"/>
      <c r="E132" s="11"/>
      <c r="F132" s="131"/>
      <c r="G132" s="131"/>
      <c r="H132" s="132"/>
      <c r="I132" s="47"/>
      <c r="J132" s="139"/>
      <c r="K132" s="140"/>
      <c r="L132" s="51"/>
    </row>
    <row r="133" spans="1:25" ht="18" customHeight="1">
      <c r="A133" s="77">
        <v>60</v>
      </c>
      <c r="B133" s="65"/>
      <c r="C133" s="65"/>
      <c r="D133" s="8"/>
      <c r="E133" s="12"/>
      <c r="F133" s="150"/>
      <c r="G133" s="150"/>
      <c r="H133" s="147"/>
      <c r="I133" s="44"/>
      <c r="J133" s="137"/>
      <c r="K133" s="138"/>
      <c r="L133" s="50"/>
      <c r="N133">
        <f>COUNTA(I133:K133)</f>
        <v>0</v>
      </c>
      <c r="O133">
        <f>B133&amp;L133</f>
      </c>
      <c r="W133">
        <f>$B133&amp;I133</f>
      </c>
      <c r="X133">
        <f>$B133&amp;J133</f>
      </c>
      <c r="Y133">
        <f>$B133&amp;K133</f>
      </c>
    </row>
    <row r="134" spans="1:12" ht="18" customHeight="1">
      <c r="A134" s="78"/>
      <c r="B134" s="66"/>
      <c r="C134" s="66"/>
      <c r="D134" s="10"/>
      <c r="E134" s="11"/>
      <c r="F134" s="131"/>
      <c r="G134" s="131"/>
      <c r="H134" s="132"/>
      <c r="I134" s="47"/>
      <c r="J134" s="139"/>
      <c r="K134" s="140"/>
      <c r="L134" s="51"/>
    </row>
    <row r="135" ht="18" customHeight="1"/>
  </sheetData>
  <sheetProtection sheet="1" objects="1" scenarios="1" selectLockedCells="1"/>
  <mergeCells count="508">
    <mergeCell ref="J133:K133"/>
    <mergeCell ref="J134:K134"/>
    <mergeCell ref="J127:K127"/>
    <mergeCell ref="J128:K128"/>
    <mergeCell ref="J129:K129"/>
    <mergeCell ref="J130:K130"/>
    <mergeCell ref="J131:K131"/>
    <mergeCell ref="J132:K132"/>
    <mergeCell ref="J121:K121"/>
    <mergeCell ref="J122:K122"/>
    <mergeCell ref="J123:K123"/>
    <mergeCell ref="J124:K124"/>
    <mergeCell ref="J125:K125"/>
    <mergeCell ref="J126:K126"/>
    <mergeCell ref="J115:K115"/>
    <mergeCell ref="J116:K116"/>
    <mergeCell ref="J117:K117"/>
    <mergeCell ref="J118:K118"/>
    <mergeCell ref="J119:K119"/>
    <mergeCell ref="J120:K120"/>
    <mergeCell ref="J109:K109"/>
    <mergeCell ref="J110:K110"/>
    <mergeCell ref="J111:K111"/>
    <mergeCell ref="J112:K112"/>
    <mergeCell ref="J113:K113"/>
    <mergeCell ref="J114:K114"/>
    <mergeCell ref="J103:K103"/>
    <mergeCell ref="J104:K104"/>
    <mergeCell ref="J105:K105"/>
    <mergeCell ref="J106:K106"/>
    <mergeCell ref="J107:K107"/>
    <mergeCell ref="J108:K108"/>
    <mergeCell ref="J97:K97"/>
    <mergeCell ref="J98:K98"/>
    <mergeCell ref="J99:K99"/>
    <mergeCell ref="J100:K100"/>
    <mergeCell ref="J101:K101"/>
    <mergeCell ref="J102:K102"/>
    <mergeCell ref="J91:K91"/>
    <mergeCell ref="J92:K92"/>
    <mergeCell ref="J93:K93"/>
    <mergeCell ref="J94:K94"/>
    <mergeCell ref="J95:K95"/>
    <mergeCell ref="J96:K96"/>
    <mergeCell ref="J85:K85"/>
    <mergeCell ref="J86:K86"/>
    <mergeCell ref="J87:K87"/>
    <mergeCell ref="J88:K88"/>
    <mergeCell ref="J89:K89"/>
    <mergeCell ref="J90:K90"/>
    <mergeCell ref="J79:K79"/>
    <mergeCell ref="J80:K80"/>
    <mergeCell ref="J81:K81"/>
    <mergeCell ref="J82:K82"/>
    <mergeCell ref="J83:K83"/>
    <mergeCell ref="J84:K84"/>
    <mergeCell ref="J73:K73"/>
    <mergeCell ref="J74:K74"/>
    <mergeCell ref="J75:K75"/>
    <mergeCell ref="J76:K76"/>
    <mergeCell ref="J77:K77"/>
    <mergeCell ref="J78:K78"/>
    <mergeCell ref="J67:K67"/>
    <mergeCell ref="J68:K68"/>
    <mergeCell ref="J69:K69"/>
    <mergeCell ref="J70:K70"/>
    <mergeCell ref="J71:K71"/>
    <mergeCell ref="J72:K72"/>
    <mergeCell ref="J61:K61"/>
    <mergeCell ref="J62:K62"/>
    <mergeCell ref="J63:K63"/>
    <mergeCell ref="J64:K64"/>
    <mergeCell ref="J65:K65"/>
    <mergeCell ref="J66:K66"/>
    <mergeCell ref="J55:K55"/>
    <mergeCell ref="J56:K56"/>
    <mergeCell ref="J57:K57"/>
    <mergeCell ref="J58:K58"/>
    <mergeCell ref="J59:K59"/>
    <mergeCell ref="J60:K60"/>
    <mergeCell ref="J49:K49"/>
    <mergeCell ref="J50:K50"/>
    <mergeCell ref="J51:K51"/>
    <mergeCell ref="J52:K52"/>
    <mergeCell ref="J53:K53"/>
    <mergeCell ref="J54:K54"/>
    <mergeCell ref="J37:K37"/>
    <mergeCell ref="J38:K38"/>
    <mergeCell ref="J45:K45"/>
    <mergeCell ref="J46:K46"/>
    <mergeCell ref="J47:K47"/>
    <mergeCell ref="J48:K48"/>
    <mergeCell ref="J42:K42"/>
    <mergeCell ref="J43:K43"/>
    <mergeCell ref="J31:K31"/>
    <mergeCell ref="J32:K32"/>
    <mergeCell ref="J33:K33"/>
    <mergeCell ref="J34:K34"/>
    <mergeCell ref="J35:K35"/>
    <mergeCell ref="J36:K36"/>
    <mergeCell ref="J25:K25"/>
    <mergeCell ref="J26:K26"/>
    <mergeCell ref="J27:K27"/>
    <mergeCell ref="J28:K28"/>
    <mergeCell ref="J29:K29"/>
    <mergeCell ref="J30:K30"/>
    <mergeCell ref="J19:K19"/>
    <mergeCell ref="J20:K20"/>
    <mergeCell ref="J21:K21"/>
    <mergeCell ref="J22:K22"/>
    <mergeCell ref="J23:K23"/>
    <mergeCell ref="J24:K24"/>
    <mergeCell ref="J7:K7"/>
    <mergeCell ref="J8:K8"/>
    <mergeCell ref="J15:K15"/>
    <mergeCell ref="J16:K16"/>
    <mergeCell ref="J17:K17"/>
    <mergeCell ref="J18:K18"/>
    <mergeCell ref="J9:K9"/>
    <mergeCell ref="J10:K10"/>
    <mergeCell ref="J11:K11"/>
    <mergeCell ref="J12:K12"/>
    <mergeCell ref="J13:K13"/>
    <mergeCell ref="J14:K14"/>
    <mergeCell ref="I3:L3"/>
    <mergeCell ref="I4:L4"/>
    <mergeCell ref="H133:H134"/>
    <mergeCell ref="A2:L2"/>
    <mergeCell ref="A133:A134"/>
    <mergeCell ref="F133:F134"/>
    <mergeCell ref="G133:G134"/>
    <mergeCell ref="H129:H130"/>
    <mergeCell ref="A131:A132"/>
    <mergeCell ref="F131:F132"/>
    <mergeCell ref="G131:G132"/>
    <mergeCell ref="H131:H132"/>
    <mergeCell ref="H125:H126"/>
    <mergeCell ref="A127:A128"/>
    <mergeCell ref="F127:F128"/>
    <mergeCell ref="G127:G128"/>
    <mergeCell ref="H127:H128"/>
    <mergeCell ref="A125:A126"/>
    <mergeCell ref="F125:F126"/>
    <mergeCell ref="G125:G126"/>
    <mergeCell ref="A129:A130"/>
    <mergeCell ref="F129:F130"/>
    <mergeCell ref="G129:G130"/>
    <mergeCell ref="B129:B130"/>
    <mergeCell ref="C129:C130"/>
    <mergeCell ref="H121:H122"/>
    <mergeCell ref="A123:A124"/>
    <mergeCell ref="F123:F124"/>
    <mergeCell ref="G123:G124"/>
    <mergeCell ref="H123:H124"/>
    <mergeCell ref="B123:B124"/>
    <mergeCell ref="C123:C124"/>
    <mergeCell ref="G121:G122"/>
    <mergeCell ref="B121:B122"/>
    <mergeCell ref="C121:C122"/>
    <mergeCell ref="A113:A114"/>
    <mergeCell ref="F113:F114"/>
    <mergeCell ref="A117:A118"/>
    <mergeCell ref="F117:F118"/>
    <mergeCell ref="A115:A116"/>
    <mergeCell ref="F115:F116"/>
    <mergeCell ref="A119:A120"/>
    <mergeCell ref="F119:F120"/>
    <mergeCell ref="G119:G120"/>
    <mergeCell ref="A121:A122"/>
    <mergeCell ref="F121:F122"/>
    <mergeCell ref="G115:G116"/>
    <mergeCell ref="H115:H116"/>
    <mergeCell ref="G117:G118"/>
    <mergeCell ref="B119:B120"/>
    <mergeCell ref="C119:C120"/>
    <mergeCell ref="H113:H114"/>
    <mergeCell ref="H117:H118"/>
    <mergeCell ref="H119:H120"/>
    <mergeCell ref="B115:B116"/>
    <mergeCell ref="C115:C116"/>
    <mergeCell ref="A105:A106"/>
    <mergeCell ref="F105:F106"/>
    <mergeCell ref="G113:G114"/>
    <mergeCell ref="B113:B114"/>
    <mergeCell ref="C113:C114"/>
    <mergeCell ref="A111:A112"/>
    <mergeCell ref="F111:F112"/>
    <mergeCell ref="G111:G112"/>
    <mergeCell ref="A109:A110"/>
    <mergeCell ref="F109:F110"/>
    <mergeCell ref="A107:A108"/>
    <mergeCell ref="F107:F108"/>
    <mergeCell ref="G107:G108"/>
    <mergeCell ref="H107:H108"/>
    <mergeCell ref="G109:G110"/>
    <mergeCell ref="B111:B112"/>
    <mergeCell ref="C111:C112"/>
    <mergeCell ref="H105:H106"/>
    <mergeCell ref="H109:H110"/>
    <mergeCell ref="H111:H112"/>
    <mergeCell ref="G105:G106"/>
    <mergeCell ref="B105:B106"/>
    <mergeCell ref="C105:C106"/>
    <mergeCell ref="B109:B110"/>
    <mergeCell ref="A103:A104"/>
    <mergeCell ref="F103:F104"/>
    <mergeCell ref="G103:G104"/>
    <mergeCell ref="B103:B104"/>
    <mergeCell ref="C103:C104"/>
    <mergeCell ref="H103:H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H65:H66"/>
    <mergeCell ref="A67:A68"/>
    <mergeCell ref="F67:F68"/>
    <mergeCell ref="G67:G68"/>
    <mergeCell ref="H67:H68"/>
    <mergeCell ref="A65:A66"/>
    <mergeCell ref="F65:F66"/>
    <mergeCell ref="G65:G66"/>
    <mergeCell ref="B67:B68"/>
    <mergeCell ref="C67:C68"/>
    <mergeCell ref="H61:H62"/>
    <mergeCell ref="A63:A64"/>
    <mergeCell ref="F63:F64"/>
    <mergeCell ref="G63:G64"/>
    <mergeCell ref="H63:H64"/>
    <mergeCell ref="A61:A62"/>
    <mergeCell ref="F61:F62"/>
    <mergeCell ref="G61:G62"/>
    <mergeCell ref="B61:B62"/>
    <mergeCell ref="C61:C62"/>
    <mergeCell ref="H57:H58"/>
    <mergeCell ref="A59:A60"/>
    <mergeCell ref="F59:F60"/>
    <mergeCell ref="G59:G60"/>
    <mergeCell ref="H59:H60"/>
    <mergeCell ref="A57:A58"/>
    <mergeCell ref="F57:F58"/>
    <mergeCell ref="G57:G58"/>
    <mergeCell ref="B59:B60"/>
    <mergeCell ref="C59:C60"/>
    <mergeCell ref="H53:H54"/>
    <mergeCell ref="A55:A56"/>
    <mergeCell ref="F55:F56"/>
    <mergeCell ref="G55:G56"/>
    <mergeCell ref="H55:H56"/>
    <mergeCell ref="A53:A54"/>
    <mergeCell ref="F53:F54"/>
    <mergeCell ref="G53:G54"/>
    <mergeCell ref="B53:B54"/>
    <mergeCell ref="C53:C54"/>
    <mergeCell ref="H49:H50"/>
    <mergeCell ref="A51:A52"/>
    <mergeCell ref="F51:F52"/>
    <mergeCell ref="G51:G52"/>
    <mergeCell ref="H51:H52"/>
    <mergeCell ref="A49:A50"/>
    <mergeCell ref="F49:F50"/>
    <mergeCell ref="G49:G50"/>
    <mergeCell ref="B51:B52"/>
    <mergeCell ref="C51:C52"/>
    <mergeCell ref="H45:H46"/>
    <mergeCell ref="A47:A48"/>
    <mergeCell ref="F47:F48"/>
    <mergeCell ref="G47:G48"/>
    <mergeCell ref="H47:H48"/>
    <mergeCell ref="A45:A46"/>
    <mergeCell ref="F45:F46"/>
    <mergeCell ref="G45:G46"/>
    <mergeCell ref="B45:B46"/>
    <mergeCell ref="C45:C46"/>
    <mergeCell ref="A41:A43"/>
    <mergeCell ref="B41:C41"/>
    <mergeCell ref="B42:C42"/>
    <mergeCell ref="B43:C43"/>
    <mergeCell ref="E41:G41"/>
    <mergeCell ref="E42:G43"/>
    <mergeCell ref="A7:A8"/>
    <mergeCell ref="F7:F8"/>
    <mergeCell ref="G7:G8"/>
    <mergeCell ref="H7:H8"/>
    <mergeCell ref="D7:E7"/>
    <mergeCell ref="D8:E8"/>
    <mergeCell ref="C7:C8"/>
    <mergeCell ref="A5:B5"/>
    <mergeCell ref="G5:H5"/>
    <mergeCell ref="A3:B4"/>
    <mergeCell ref="G3:H4"/>
    <mergeCell ref="D3:F3"/>
    <mergeCell ref="D4:F4"/>
    <mergeCell ref="C5:F5"/>
    <mergeCell ref="H9:H10"/>
    <mergeCell ref="A11:A12"/>
    <mergeCell ref="F11:F12"/>
    <mergeCell ref="G11:G12"/>
    <mergeCell ref="H11:H12"/>
    <mergeCell ref="A9:A10"/>
    <mergeCell ref="F9:F10"/>
    <mergeCell ref="G9:G10"/>
    <mergeCell ref="B9:B10"/>
    <mergeCell ref="C9:C10"/>
    <mergeCell ref="H13:H14"/>
    <mergeCell ref="A15:A16"/>
    <mergeCell ref="F15:F16"/>
    <mergeCell ref="G15:G16"/>
    <mergeCell ref="H15:H16"/>
    <mergeCell ref="A13:A14"/>
    <mergeCell ref="F13:F14"/>
    <mergeCell ref="G13:G14"/>
    <mergeCell ref="B15:B16"/>
    <mergeCell ref="C15:C16"/>
    <mergeCell ref="H17:H18"/>
    <mergeCell ref="A19:A20"/>
    <mergeCell ref="F19:F20"/>
    <mergeCell ref="G19:G20"/>
    <mergeCell ref="H19:H20"/>
    <mergeCell ref="A17:A18"/>
    <mergeCell ref="F17:F18"/>
    <mergeCell ref="G17:G18"/>
    <mergeCell ref="B17:B18"/>
    <mergeCell ref="C17:C18"/>
    <mergeCell ref="H21:H22"/>
    <mergeCell ref="A23:A24"/>
    <mergeCell ref="F23:F24"/>
    <mergeCell ref="G23:G24"/>
    <mergeCell ref="H23:H24"/>
    <mergeCell ref="A21:A22"/>
    <mergeCell ref="F21:F22"/>
    <mergeCell ref="G21:G22"/>
    <mergeCell ref="B23:B24"/>
    <mergeCell ref="C23:C24"/>
    <mergeCell ref="H27:H28"/>
    <mergeCell ref="A25:A26"/>
    <mergeCell ref="F25:F26"/>
    <mergeCell ref="G25:G26"/>
    <mergeCell ref="A27:A28"/>
    <mergeCell ref="F27:F28"/>
    <mergeCell ref="G27:G28"/>
    <mergeCell ref="H25:H26"/>
    <mergeCell ref="B25:B26"/>
    <mergeCell ref="C25:C26"/>
    <mergeCell ref="A29:A30"/>
    <mergeCell ref="F29:F30"/>
    <mergeCell ref="G29:G30"/>
    <mergeCell ref="B29:B30"/>
    <mergeCell ref="C29:C30"/>
    <mergeCell ref="A31:A32"/>
    <mergeCell ref="F31:F32"/>
    <mergeCell ref="G31:G32"/>
    <mergeCell ref="A33:A34"/>
    <mergeCell ref="B31:B32"/>
    <mergeCell ref="C31:C32"/>
    <mergeCell ref="A35:A36"/>
    <mergeCell ref="B33:B34"/>
    <mergeCell ref="C33:C34"/>
    <mergeCell ref="C35:C36"/>
    <mergeCell ref="B35:B36"/>
    <mergeCell ref="A37:A38"/>
    <mergeCell ref="F37:F38"/>
    <mergeCell ref="G37:G38"/>
    <mergeCell ref="B37:B38"/>
    <mergeCell ref="C37:C38"/>
    <mergeCell ref="H37:H38"/>
    <mergeCell ref="H33:H34"/>
    <mergeCell ref="H35:H36"/>
    <mergeCell ref="H29:H30"/>
    <mergeCell ref="H31:H32"/>
    <mergeCell ref="F33:F34"/>
    <mergeCell ref="G33:G34"/>
    <mergeCell ref="F35:F36"/>
    <mergeCell ref="G35:G36"/>
    <mergeCell ref="B11:B12"/>
    <mergeCell ref="C11:C12"/>
    <mergeCell ref="B13:B14"/>
    <mergeCell ref="C13:C14"/>
    <mergeCell ref="B19:B20"/>
    <mergeCell ref="C19:C20"/>
    <mergeCell ref="B21:B22"/>
    <mergeCell ref="C21:C22"/>
    <mergeCell ref="B27:B28"/>
    <mergeCell ref="C27:C28"/>
    <mergeCell ref="B65:B66"/>
    <mergeCell ref="C65:C66"/>
    <mergeCell ref="B47:B48"/>
    <mergeCell ref="C47:C48"/>
    <mergeCell ref="B49:B50"/>
    <mergeCell ref="C49:C50"/>
    <mergeCell ref="B55:B56"/>
    <mergeCell ref="C55:C56"/>
    <mergeCell ref="B57:B58"/>
    <mergeCell ref="C57:C58"/>
    <mergeCell ref="B63:B64"/>
    <mergeCell ref="C63:C64"/>
    <mergeCell ref="B91:B92"/>
    <mergeCell ref="C91:C92"/>
    <mergeCell ref="B71:B72"/>
    <mergeCell ref="C71:C72"/>
    <mergeCell ref="B75:B76"/>
    <mergeCell ref="C75:C76"/>
    <mergeCell ref="B81:B82"/>
    <mergeCell ref="C81:C82"/>
    <mergeCell ref="B83:B84"/>
    <mergeCell ref="C83:C84"/>
    <mergeCell ref="B89:B90"/>
    <mergeCell ref="C89:C90"/>
    <mergeCell ref="B117:B118"/>
    <mergeCell ref="C117:C118"/>
    <mergeCell ref="B97:B98"/>
    <mergeCell ref="C97:C98"/>
    <mergeCell ref="B99:B100"/>
    <mergeCell ref="C99:C100"/>
    <mergeCell ref="B107:B108"/>
    <mergeCell ref="C107:C108"/>
    <mergeCell ref="I5:L5"/>
    <mergeCell ref="B133:B134"/>
    <mergeCell ref="C133:C134"/>
    <mergeCell ref="B125:B126"/>
    <mergeCell ref="C125:C126"/>
    <mergeCell ref="B127:B128"/>
    <mergeCell ref="C127:C128"/>
    <mergeCell ref="B131:B132"/>
    <mergeCell ref="C131:C132"/>
    <mergeCell ref="C109:C110"/>
  </mergeCells>
  <dataValidations count="12">
    <dataValidation allowBlank="1" showInputMessage="1" showErrorMessage="1" imeMode="hiragana" sqref="C5:F5 I5:L5 J42:K42"/>
    <dataValidation allowBlank="1" showInputMessage="1" showErrorMessage="1" imeMode="off" sqref="J43:K43"/>
    <dataValidation type="list" allowBlank="1" showInputMessage="1" showErrorMessage="1" sqref="B45:B134 B11:B38">
      <formula1>$B$7:$B$8</formula1>
    </dataValidation>
    <dataValidation type="whole" allowBlank="1" showInputMessage="1" showErrorMessage="1" imeMode="off" sqref="C45:C134">
      <formula1>1</formula1>
      <formula2>2999</formula2>
    </dataValidation>
    <dataValidation allowBlank="1" showInputMessage="1" showErrorMessage="1" promptTitle="ここに入力しない！" prompt="所属名は，１人目の性別とナンバーを入れると自動入力されます" sqref="D3:F4"/>
    <dataValidation type="list" allowBlank="1" showInputMessage="1" showErrorMessage="1" promptTitle="性別のコピー・貼り付け禁止" prompt="性別はコピー・貼り付けせず，選択入力してください。" sqref="B9:B10">
      <formula1>$B$7:$B$8</formula1>
    </dataValidation>
    <dataValidation type="list" allowBlank="1" showInputMessage="1" showErrorMessage="1" sqref="J41">
      <formula1>$Q$41:$Q$60</formula1>
    </dataValidation>
    <dataValidation type="whole" allowBlank="1" showInputMessage="1" showErrorMessage="1" sqref="C9:C38">
      <formula1>1</formula1>
      <formula2>2999</formula2>
    </dataValidation>
    <dataValidation type="list" allowBlank="1" showInputMessage="1" showErrorMessage="1" sqref="L27 L133 L131 L129 L127 L125 L123 L121 L119 L117 L115 L113 L111 L109 L107 L105 L103 L101 L99 L97 L95 L93 L91 L89 L87 L85 L83 L81 L79 L77 L75 L73 L71 L69 L67 L65 L63 L61 L59 L57 L55 L53 L51 L49 L47 L45 L11 L25 L23 L21 L19 L17 L15 L13 L37 L35 L33 L31 L29 L9">
      <formula1>$S$1:$S$7</formula1>
    </dataValidation>
    <dataValidation type="decimal" allowBlank="1" showInputMessage="1" showErrorMessage="1" promptTitle="記録の書式：桁違いに注意！" prompt="12秒34＝12.34&#10;3分45秒67＝345.67&#10;（表示は3:45.67）&#10;4ｍ56＝4.56" sqref="I122:J122 I132:K132 I134:J134 I124:K124 I116:K116 I118:J118 I112:K112 I114:J114 I108:K108 I110:J110 I104:K104 I106:J106 I100:K100 I102:J102 I96:K96 I98:J98 I92:K92 I94:J94 I88:K88 I90:J90 I86:K86 I82:K82 I84:K84 I78:K78 I10:K10 I126:J126 I120:K120 I80:K80 I74:K74 I76:K76 I70:K70 I72:K72 I66:K66 I68:K68 I62:K62 I64:K64 I58:K58 I60:K60 I54:K54 I56:K56 I50:K50 I52:K52 I46:K46 I48:K48 I36:K36 I38:K38 I34:K34 I30:K30 I32:K32 I26:K26 I28:K28 I22:K22 I24:K24 I18:K18 I20:K20 I14:K14 I16:K16 I128:K128 I130:J130 I12:K12">
      <formula1>0</formula1>
      <formula2>2000</formula2>
    </dataValidation>
    <dataValidation type="decimal" allowBlank="1" showInputMessage="1" showErrorMessage="1" promptTitle="記録の書式：桁違いに注意！" prompt="12秒34＝12.34&#10;3分45秒67＝345.67&#10;（表示は3:45.67）&#10;4ｍ56＝4.56" sqref="L10 L134 L132 L130 L128 L126 L124 L122 L120 L118 L116 L114 L112 L110 L108 L106 L104 L102 L100 L98 L96 L94 L92 L90 L88 L86 L84 L82 L80 L78 L76 L74 L72 L70 L68 L66 L64 L62 L60 L58 L56 L54 L52 L50 L48 L46 L38 L36 L34 L32 L30 L28 L26 L24 L22 L20 L18 L16 L14 L12">
      <formula1>0</formula1>
      <formula2>159.99</formula2>
    </dataValidation>
    <dataValidation type="list" allowBlank="1" showInputMessage="1" showErrorMessage="1" sqref="I133:K133 I131:K131 I129:K129 I127:K127 I125:K125 I123:K123 I121:K121 I119:K119 I117:K117 I115:K115 I113:K113 I111:K111 I109:K109 I107:K107 I105:K105 I103:K103 I101:K101 I99:K99 I97:K97 I95:K95 I93:K93 I91:K91 I89:K89 I87:K87 I85:K85 I83:K83 I81:K81 I79:K79 I77:K77 I75:K75 I73:K73 I71:K71 I69:K69 I67:K67 I65:K65 I63:K63 I61:K61 I59:K59 I57:K57 I55:K55 I53:K53 I51:K51 I49:K49 I47:K47 I45:K45 I37:K37 I35:K35 I33:K33 I31:K31 I29:K29 I27:K27 I25:K25 I23:K23 I21:K21 I11:K11 I17:K17 I15:K15 I13:K13">
      <formula1>$Q$1:$Q$8</formula1>
    </dataValidation>
  </dataValidations>
  <printOptions horizontalCentered="1"/>
  <pageMargins left="0.5905511811023623" right="0.5905511811023623"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0" man="1"/>
    <brk id="74" max="10" man="1"/>
    <brk id="104" max="10" man="1"/>
  </rowBreaks>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 Nishikawa</dc:creator>
  <cp:keywords/>
  <dc:description/>
  <cp:lastModifiedBy>tominaga</cp:lastModifiedBy>
  <cp:lastPrinted>2020-02-18T05:24:16Z</cp:lastPrinted>
  <dcterms:created xsi:type="dcterms:W3CDTF">2007-12-15T08:44:55Z</dcterms:created>
  <dcterms:modified xsi:type="dcterms:W3CDTF">2024-03-10T12:17:51Z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